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sp &amp; VPD\Health care workers - immunisation\Returns\2025-2026 Season\HCW Surveys\Qualtric downloads\LTCF HCW survey returns\"/>
    </mc:Choice>
  </mc:AlternateContent>
  <xr:revisionPtr revIDLastSave="0" documentId="8_{0BAEB81D-E57A-4EB7-9B90-6DC0FBFDDC0E}" xr6:coauthVersionLast="47" xr6:coauthVersionMax="47" xr10:uidLastSave="{00000000-0000-0000-0000-000000000000}"/>
  <bookViews>
    <workbookView xWindow="28680" yWindow="-120" windowWidth="29040" windowHeight="15720" xr2:uid="{DDE46907-0BFD-4B99-A0BD-C33D87D67D28}"/>
  </bookViews>
  <sheets>
    <sheet name="RCF HCW Vacc Uptake 2025-26" sheetId="1" r:id="rId1"/>
  </sheets>
  <definedNames>
    <definedName name="_xlnm._FilterDatabase" localSheetId="0">'RCF HCW Vacc Uptake 2025-26'!$A$1:$AO$174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N174" i="1" l="1"/>
  <c r="AM174" i="1"/>
  <c r="AL174" i="1"/>
  <c r="AK174" i="1"/>
  <c r="AG174" i="1"/>
  <c r="AN173" i="1"/>
  <c r="AM173" i="1"/>
  <c r="AL173" i="1"/>
  <c r="AJ173" i="1"/>
  <c r="AI173" i="1"/>
  <c r="AK172" i="1"/>
  <c r="AN172" i="1"/>
  <c r="AM172" i="1"/>
  <c r="AL172" i="1"/>
  <c r="AG172" i="1"/>
  <c r="AJ172" i="1"/>
  <c r="AI172" i="1"/>
  <c r="AI171" i="1"/>
  <c r="AG171" i="1"/>
  <c r="AN171" i="1"/>
  <c r="AM171" i="1"/>
  <c r="AL171" i="1"/>
  <c r="AK171" i="1"/>
  <c r="AM170" i="1"/>
  <c r="AK170" i="1"/>
  <c r="AI170" i="1"/>
  <c r="AH170" i="1"/>
  <c r="AN170" i="1"/>
  <c r="AL170" i="1"/>
  <c r="AG170" i="1"/>
  <c r="AJ170" i="1"/>
  <c r="AI169" i="1"/>
  <c r="AH169" i="1"/>
  <c r="AN169" i="1"/>
  <c r="AM169" i="1"/>
  <c r="AL169" i="1"/>
  <c r="AK169" i="1"/>
  <c r="AJ169" i="1"/>
  <c r="AG169" i="1"/>
  <c r="AM168" i="1"/>
  <c r="AK168" i="1"/>
  <c r="AJ168" i="1"/>
  <c r="AI168" i="1"/>
  <c r="AN168" i="1"/>
  <c r="AG168" i="1"/>
  <c r="AN167" i="1"/>
  <c r="AM167" i="1"/>
  <c r="AK167" i="1"/>
  <c r="AJ167" i="1"/>
  <c r="AH167" i="1"/>
  <c r="AL167" i="1"/>
  <c r="AL166" i="1"/>
  <c r="AJ166" i="1"/>
  <c r="AN166" i="1"/>
  <c r="AM166" i="1"/>
  <c r="AK166" i="1"/>
  <c r="AN165" i="1"/>
  <c r="AM165" i="1"/>
  <c r="AL165" i="1"/>
  <c r="AK165" i="1"/>
  <c r="AJ165" i="1"/>
  <c r="AM164" i="1"/>
  <c r="AK164" i="1"/>
  <c r="AN164" i="1"/>
  <c r="AL164" i="1"/>
  <c r="AG164" i="1"/>
  <c r="AL163" i="1"/>
  <c r="AG163" i="1"/>
  <c r="AN163" i="1"/>
  <c r="AI162" i="1"/>
  <c r="AN162" i="1"/>
  <c r="AM162" i="1"/>
  <c r="AL162" i="1"/>
  <c r="AK162" i="1"/>
  <c r="AG162" i="1"/>
  <c r="AG161" i="1"/>
  <c r="AN161" i="1"/>
  <c r="AM161" i="1"/>
  <c r="AL161" i="1"/>
  <c r="AK161" i="1"/>
  <c r="AJ161" i="1"/>
  <c r="AI161" i="1"/>
  <c r="AJ160" i="1"/>
  <c r="AI160" i="1"/>
  <c r="AG160" i="1"/>
  <c r="AN160" i="1"/>
  <c r="AM160" i="1"/>
  <c r="AL160" i="1"/>
  <c r="AK160" i="1"/>
  <c r="AM159" i="1"/>
  <c r="AI159" i="1"/>
  <c r="AG159" i="1"/>
  <c r="AN159" i="1"/>
  <c r="AJ159" i="1"/>
  <c r="AK158" i="1"/>
  <c r="AN158" i="1"/>
  <c r="AM158" i="1"/>
  <c r="AM157" i="1"/>
  <c r="AL157" i="1"/>
  <c r="AJ157" i="1"/>
  <c r="AI157" i="1"/>
  <c r="AN157" i="1"/>
  <c r="AG157" i="1"/>
  <c r="AK157" i="1"/>
  <c r="AM156" i="1"/>
  <c r="AJ156" i="1"/>
  <c r="AL156" i="1"/>
  <c r="AN155" i="1"/>
  <c r="AK155" i="1"/>
  <c r="AG155" i="1"/>
  <c r="AM155" i="1"/>
  <c r="AL155" i="1"/>
  <c r="AJ155" i="1"/>
  <c r="AK154" i="1"/>
  <c r="AN154" i="1"/>
  <c r="AL154" i="1"/>
  <c r="AJ154" i="1"/>
  <c r="AN153" i="1"/>
  <c r="AM153" i="1"/>
  <c r="AK153" i="1"/>
  <c r="AI153" i="1"/>
  <c r="AL153" i="1"/>
  <c r="AN152" i="1"/>
  <c r="AM152" i="1"/>
  <c r="AL152" i="1"/>
  <c r="AK152" i="1"/>
  <c r="AJ152" i="1"/>
  <c r="AI151" i="1"/>
  <c r="AN151" i="1"/>
  <c r="AM151" i="1"/>
  <c r="AG151" i="1"/>
  <c r="AN150" i="1"/>
  <c r="AL150" i="1"/>
  <c r="AI150" i="1"/>
  <c r="AM150" i="1"/>
  <c r="AH150" i="1"/>
  <c r="AM149" i="1"/>
  <c r="AI149" i="1"/>
  <c r="AL149" i="1"/>
  <c r="AK148" i="1"/>
  <c r="AI148" i="1"/>
  <c r="AN148" i="1"/>
  <c r="AL148" i="1"/>
  <c r="AJ148" i="1"/>
  <c r="AL147" i="1"/>
  <c r="AN147" i="1"/>
  <c r="AK147" i="1"/>
  <c r="AM146" i="1"/>
  <c r="AN146" i="1"/>
  <c r="AL146" i="1"/>
  <c r="AK146" i="1"/>
  <c r="AL145" i="1"/>
  <c r="AI145" i="1"/>
  <c r="AN145" i="1"/>
  <c r="AM145" i="1"/>
  <c r="AK145" i="1"/>
  <c r="AN144" i="1"/>
  <c r="AL144" i="1"/>
  <c r="AI144" i="1"/>
  <c r="AM144" i="1"/>
  <c r="AK144" i="1"/>
  <c r="AJ144" i="1"/>
  <c r="AG144" i="1"/>
  <c r="AM143" i="1"/>
  <c r="AL143" i="1"/>
  <c r="AI143" i="1"/>
  <c r="AH143" i="1"/>
  <c r="AN143" i="1"/>
  <c r="AK143" i="1"/>
  <c r="AJ143" i="1"/>
  <c r="AL142" i="1"/>
  <c r="AM142" i="1"/>
  <c r="AK142" i="1"/>
  <c r="AJ142" i="1"/>
  <c r="AI141" i="1"/>
  <c r="AM141" i="1"/>
  <c r="AL141" i="1"/>
  <c r="AK141" i="1"/>
  <c r="AJ141" i="1"/>
  <c r="AN140" i="1"/>
  <c r="AJ140" i="1"/>
  <c r="AM140" i="1"/>
  <c r="AL140" i="1"/>
  <c r="AK140" i="1"/>
  <c r="AG140" i="1"/>
  <c r="AI139" i="1"/>
  <c r="AN139" i="1"/>
  <c r="AM139" i="1"/>
  <c r="AL139" i="1"/>
  <c r="AN138" i="1"/>
  <c r="AL138" i="1"/>
  <c r="AI138" i="1"/>
  <c r="AM138" i="1"/>
  <c r="AN137" i="1"/>
  <c r="AM137" i="1"/>
  <c r="AH137" i="1"/>
  <c r="AL137" i="1"/>
  <c r="AK137" i="1"/>
  <c r="AL136" i="1"/>
  <c r="AN136" i="1"/>
  <c r="AK136" i="1"/>
  <c r="AG135" i="1"/>
  <c r="AN135" i="1"/>
  <c r="AM135" i="1"/>
  <c r="AL135" i="1"/>
  <c r="AK135" i="1"/>
  <c r="AJ135" i="1"/>
  <c r="AN134" i="1"/>
  <c r="AM134" i="1"/>
  <c r="AK134" i="1"/>
  <c r="AG134" i="1"/>
  <c r="AL134" i="1"/>
  <c r="AJ134" i="1"/>
  <c r="AM133" i="1"/>
  <c r="AL133" i="1"/>
  <c r="AK133" i="1"/>
  <c r="AN132" i="1"/>
  <c r="AM132" i="1"/>
  <c r="AK132" i="1"/>
  <c r="AN131" i="1"/>
  <c r="AM131" i="1"/>
  <c r="AI131" i="1"/>
  <c r="AG131" i="1"/>
  <c r="AL131" i="1"/>
  <c r="AK131" i="1"/>
  <c r="AJ131" i="1"/>
  <c r="AK130" i="1"/>
  <c r="AM130" i="1"/>
  <c r="AL130" i="1"/>
  <c r="AJ130" i="1"/>
  <c r="AI130" i="1"/>
  <c r="AN129" i="1"/>
  <c r="AL129" i="1"/>
  <c r="AI129" i="1"/>
  <c r="AK129" i="1"/>
  <c r="AJ129" i="1"/>
  <c r="AN128" i="1"/>
  <c r="AM128" i="1"/>
  <c r="AK128" i="1"/>
  <c r="AI128" i="1"/>
  <c r="AG128" i="1"/>
  <c r="AL128" i="1"/>
  <c r="AJ128" i="1"/>
  <c r="AM127" i="1"/>
  <c r="AL127" i="1"/>
  <c r="AN127" i="1"/>
  <c r="AK127" i="1"/>
  <c r="AL126" i="1"/>
  <c r="AK126" i="1"/>
  <c r="AG126" i="1"/>
  <c r="AN126" i="1"/>
  <c r="AM126" i="1"/>
  <c r="AJ126" i="1"/>
  <c r="AN125" i="1"/>
  <c r="AL125" i="1"/>
  <c r="AJ125" i="1"/>
  <c r="AG125" i="1"/>
  <c r="AL124" i="1"/>
  <c r="AK124" i="1"/>
  <c r="AJ124" i="1"/>
  <c r="AN123" i="1"/>
  <c r="AK123" i="1"/>
  <c r="AM123" i="1"/>
  <c r="AJ123" i="1"/>
  <c r="AG123" i="1"/>
  <c r="AM122" i="1"/>
  <c r="AL122" i="1"/>
  <c r="AK122" i="1"/>
  <c r="AN122" i="1"/>
  <c r="AJ122" i="1"/>
  <c r="AG122" i="1"/>
  <c r="AN121" i="1"/>
  <c r="AK121" i="1"/>
  <c r="AJ121" i="1"/>
  <c r="AN120" i="1"/>
  <c r="AL120" i="1"/>
  <c r="AK120" i="1"/>
  <c r="AJ120" i="1"/>
  <c r="AM120" i="1"/>
  <c r="AI120" i="1"/>
  <c r="AM119" i="1"/>
  <c r="AJ119" i="1"/>
  <c r="AN119" i="1"/>
  <c r="AK119" i="1"/>
  <c r="AI119" i="1"/>
  <c r="AN118" i="1"/>
  <c r="AM118" i="1"/>
  <c r="AL118" i="1"/>
  <c r="AJ118" i="1"/>
  <c r="AI118" i="1"/>
  <c r="AN117" i="1"/>
  <c r="AM117" i="1"/>
  <c r="AL117" i="1"/>
  <c r="AK117" i="1"/>
  <c r="AJ117" i="1"/>
  <c r="AN116" i="1"/>
  <c r="AK116" i="1"/>
  <c r="AM116" i="1"/>
  <c r="AL116" i="1"/>
  <c r="AG116" i="1"/>
  <c r="AM115" i="1"/>
  <c r="AG115" i="1"/>
  <c r="AN115" i="1"/>
  <c r="AL115" i="1"/>
  <c r="AK115" i="1"/>
  <c r="AJ115" i="1"/>
  <c r="AL114" i="1"/>
  <c r="AK114" i="1"/>
  <c r="AN114" i="1"/>
  <c r="AM114" i="1"/>
  <c r="AG114" i="1"/>
  <c r="AG113" i="1"/>
  <c r="AN113" i="1"/>
  <c r="AM113" i="1"/>
  <c r="AL113" i="1"/>
  <c r="AJ113" i="1"/>
  <c r="AM112" i="1"/>
  <c r="AG112" i="1"/>
  <c r="AL112" i="1"/>
  <c r="AK112" i="1"/>
  <c r="AJ112" i="1"/>
  <c r="AK111" i="1"/>
  <c r="AN111" i="1"/>
  <c r="AM111" i="1"/>
  <c r="AG111" i="1"/>
  <c r="AM110" i="1"/>
  <c r="AK110" i="1"/>
  <c r="AN110" i="1"/>
  <c r="AL110" i="1"/>
  <c r="AJ110" i="1"/>
  <c r="AN109" i="1"/>
  <c r="AL109" i="1"/>
  <c r="AK109" i="1"/>
  <c r="AM109" i="1"/>
  <c r="AG109" i="1"/>
  <c r="AN108" i="1"/>
  <c r="AM108" i="1"/>
  <c r="AJ108" i="1"/>
  <c r="AI108" i="1"/>
  <c r="AL108" i="1"/>
  <c r="AK108" i="1"/>
  <c r="AG108" i="1"/>
  <c r="AJ107" i="1"/>
  <c r="AN107" i="1"/>
  <c r="AM107" i="1"/>
  <c r="AL107" i="1"/>
  <c r="AG107" i="1"/>
  <c r="AK107" i="1"/>
  <c r="AN106" i="1"/>
  <c r="AM106" i="1"/>
  <c r="AL106" i="1"/>
  <c r="AK106" i="1"/>
  <c r="AM105" i="1"/>
  <c r="AN105" i="1"/>
  <c r="AG105" i="1"/>
  <c r="AK105" i="1"/>
  <c r="AJ105" i="1"/>
  <c r="AM104" i="1"/>
  <c r="AK104" i="1"/>
  <c r="AJ104" i="1"/>
  <c r="AN104" i="1"/>
  <c r="AL104" i="1"/>
  <c r="AN103" i="1"/>
  <c r="AL103" i="1"/>
  <c r="AJ103" i="1"/>
  <c r="AI103" i="1"/>
  <c r="AN102" i="1"/>
  <c r="AI102" i="1"/>
  <c r="AM102" i="1"/>
  <c r="AL102" i="1"/>
  <c r="AJ102" i="1"/>
  <c r="AM101" i="1"/>
  <c r="AK101" i="1"/>
  <c r="AI101" i="1"/>
  <c r="AG101" i="1"/>
  <c r="AN101" i="1"/>
  <c r="AL101" i="1"/>
  <c r="AJ101" i="1"/>
  <c r="AJ100" i="1"/>
  <c r="AM100" i="1"/>
  <c r="AL100" i="1"/>
  <c r="AM99" i="1"/>
  <c r="AN99" i="1"/>
  <c r="AL99" i="1"/>
  <c r="AK99" i="1"/>
  <c r="AI99" i="1"/>
  <c r="AN98" i="1"/>
  <c r="AL98" i="1"/>
  <c r="AM98" i="1"/>
  <c r="AJ98" i="1"/>
  <c r="AG98" i="1"/>
  <c r="AN97" i="1"/>
  <c r="AL97" i="1"/>
  <c r="AM96" i="1"/>
  <c r="AL96" i="1"/>
  <c r="AN96" i="1"/>
  <c r="AK96" i="1"/>
  <c r="AJ96" i="1"/>
  <c r="AG96" i="1"/>
  <c r="AN95" i="1"/>
  <c r="AL95" i="1"/>
  <c r="AK95" i="1"/>
  <c r="AJ95" i="1"/>
  <c r="AN94" i="1"/>
  <c r="AM94" i="1"/>
  <c r="AG94" i="1"/>
  <c r="AK94" i="1"/>
  <c r="AJ94" i="1"/>
  <c r="AK93" i="1"/>
  <c r="AN93" i="1"/>
  <c r="AJ93" i="1"/>
  <c r="AN92" i="1"/>
  <c r="AI92" i="1"/>
  <c r="AH92" i="1"/>
  <c r="AM92" i="1"/>
  <c r="AL92" i="1"/>
  <c r="AK92" i="1"/>
  <c r="AG92" i="1"/>
  <c r="AJ92" i="1"/>
  <c r="AI91" i="1"/>
  <c r="AG91" i="1"/>
  <c r="AN91" i="1"/>
  <c r="AM91" i="1"/>
  <c r="AL91" i="1"/>
  <c r="AK91" i="1"/>
  <c r="AN90" i="1"/>
  <c r="AJ90" i="1"/>
  <c r="AM90" i="1"/>
  <c r="AI90" i="1"/>
  <c r="AN89" i="1"/>
  <c r="AM89" i="1"/>
  <c r="AJ89" i="1"/>
  <c r="AI89" i="1"/>
  <c r="AG89" i="1"/>
  <c r="AL89" i="1"/>
  <c r="AK89" i="1"/>
  <c r="AN88" i="1"/>
  <c r="AI88" i="1"/>
  <c r="AG88" i="1"/>
  <c r="AM88" i="1"/>
  <c r="AL88" i="1"/>
  <c r="AK88" i="1"/>
  <c r="AL87" i="1"/>
  <c r="AI87" i="1"/>
  <c r="AN87" i="1"/>
  <c r="AG87" i="1"/>
  <c r="AK87" i="1"/>
  <c r="AJ87" i="1"/>
  <c r="AI86" i="1"/>
  <c r="AN86" i="1"/>
  <c r="AM86" i="1"/>
  <c r="AL86" i="1"/>
  <c r="AK86" i="1"/>
  <c r="AG86" i="1"/>
  <c r="AH86" i="1"/>
  <c r="AM85" i="1"/>
  <c r="AN85" i="1"/>
  <c r="AL85" i="1"/>
  <c r="AK85" i="1"/>
  <c r="AN84" i="1"/>
  <c r="AM84" i="1"/>
  <c r="AI84" i="1"/>
  <c r="AL84" i="1"/>
  <c r="AK84" i="1"/>
  <c r="AG84" i="1"/>
  <c r="AN83" i="1"/>
  <c r="AM83" i="1"/>
  <c r="AL83" i="1"/>
  <c r="AK83" i="1"/>
  <c r="AJ83" i="1"/>
  <c r="AN82" i="1"/>
  <c r="AI82" i="1"/>
  <c r="AM82" i="1"/>
  <c r="AK82" i="1"/>
  <c r="AJ82" i="1"/>
  <c r="AK81" i="1"/>
  <c r="AN81" i="1"/>
  <c r="AL81" i="1"/>
  <c r="AJ81" i="1"/>
  <c r="AG81" i="1"/>
  <c r="AM80" i="1"/>
  <c r="AJ80" i="1"/>
  <c r="AL80" i="1"/>
  <c r="AK80" i="1"/>
  <c r="AL79" i="1"/>
  <c r="AK79" i="1"/>
  <c r="AN79" i="1"/>
  <c r="AJ79" i="1"/>
  <c r="AH78" i="1"/>
  <c r="AN78" i="1"/>
  <c r="AM78" i="1"/>
  <c r="AL78" i="1"/>
  <c r="AJ78" i="1"/>
  <c r="AG78" i="1"/>
  <c r="AN77" i="1"/>
  <c r="AM77" i="1"/>
  <c r="AI77" i="1"/>
  <c r="AL77" i="1"/>
  <c r="AK77" i="1"/>
  <c r="AG77" i="1"/>
  <c r="AL76" i="1"/>
  <c r="AN76" i="1"/>
  <c r="AM76" i="1"/>
  <c r="AK76" i="1"/>
  <c r="AJ76" i="1"/>
  <c r="AG76" i="1"/>
  <c r="AM75" i="1"/>
  <c r="AN75" i="1"/>
  <c r="AL75" i="1"/>
  <c r="AK75" i="1"/>
  <c r="AG75" i="1"/>
  <c r="AI74" i="1"/>
  <c r="AN74" i="1"/>
  <c r="AL74" i="1"/>
  <c r="AK74" i="1"/>
  <c r="AJ74" i="1"/>
  <c r="AJ73" i="1"/>
  <c r="AN73" i="1"/>
  <c r="AM73" i="1"/>
  <c r="AG73" i="1"/>
  <c r="AI73" i="1"/>
  <c r="AN72" i="1"/>
  <c r="AM72" i="1"/>
  <c r="AL72" i="1"/>
  <c r="AI72" i="1"/>
  <c r="AJ72" i="1"/>
  <c r="AN71" i="1"/>
  <c r="AL71" i="1"/>
  <c r="AI71" i="1"/>
  <c r="AG71" i="1"/>
  <c r="AK71" i="1"/>
  <c r="AN70" i="1"/>
  <c r="AM70" i="1"/>
  <c r="AK70" i="1"/>
  <c r="AJ70" i="1"/>
  <c r="AM69" i="1"/>
  <c r="AG69" i="1"/>
  <c r="AN69" i="1"/>
  <c r="AL69" i="1"/>
  <c r="AK69" i="1"/>
  <c r="AJ69" i="1"/>
  <c r="AL68" i="1"/>
  <c r="AN68" i="1"/>
  <c r="AM68" i="1"/>
  <c r="AK68" i="1"/>
  <c r="AJ68" i="1"/>
  <c r="AN67" i="1"/>
  <c r="AL67" i="1"/>
  <c r="AM67" i="1"/>
  <c r="AK67" i="1"/>
  <c r="AG67" i="1"/>
  <c r="AM66" i="1"/>
  <c r="AI66" i="1"/>
  <c r="AH66" i="1"/>
  <c r="AN66" i="1"/>
  <c r="AL66" i="1"/>
  <c r="AK66" i="1"/>
  <c r="AN65" i="1"/>
  <c r="AH65" i="1"/>
  <c r="AM65" i="1"/>
  <c r="AL65" i="1"/>
  <c r="AG65" i="1"/>
  <c r="AJ65" i="1"/>
  <c r="AN64" i="1"/>
  <c r="AM64" i="1"/>
  <c r="AK64" i="1"/>
  <c r="AH64" i="1"/>
  <c r="AI64" i="1"/>
  <c r="AN63" i="1"/>
  <c r="AL63" i="1"/>
  <c r="AH63" i="1"/>
  <c r="AK63" i="1"/>
  <c r="AG63" i="1"/>
  <c r="AM62" i="1"/>
  <c r="AJ62" i="1"/>
  <c r="AK62" i="1"/>
  <c r="AN61" i="1"/>
  <c r="AM61" i="1"/>
  <c r="AL61" i="1"/>
  <c r="AK61" i="1"/>
  <c r="AJ61" i="1"/>
  <c r="AL60" i="1"/>
  <c r="AI60" i="1"/>
  <c r="AN60" i="1"/>
  <c r="AK60" i="1"/>
  <c r="AN59" i="1"/>
  <c r="AH59" i="1"/>
  <c r="AL59" i="1"/>
  <c r="AK59" i="1"/>
  <c r="AJ59" i="1"/>
  <c r="AN58" i="1"/>
  <c r="AJ58" i="1"/>
  <c r="AI58" i="1"/>
  <c r="AL58" i="1"/>
  <c r="AK58" i="1"/>
  <c r="AG58" i="1"/>
  <c r="AM57" i="1"/>
  <c r="AN57" i="1"/>
  <c r="AL57" i="1"/>
  <c r="AK57" i="1"/>
  <c r="AJ57" i="1"/>
  <c r="AN56" i="1"/>
  <c r="AM56" i="1"/>
  <c r="AJ56" i="1"/>
  <c r="AH56" i="1"/>
  <c r="AL56" i="1"/>
  <c r="AK56" i="1"/>
  <c r="AG56" i="1"/>
  <c r="AI56" i="1"/>
  <c r="AM55" i="1"/>
  <c r="AJ55" i="1"/>
  <c r="AN55" i="1"/>
  <c r="AL55" i="1"/>
  <c r="AK55" i="1"/>
  <c r="AI55" i="1"/>
  <c r="AK54" i="1"/>
  <c r="AN54" i="1"/>
  <c r="AM54" i="1"/>
  <c r="AG54" i="1"/>
  <c r="AN53" i="1"/>
  <c r="AM53" i="1"/>
  <c r="AK53" i="1"/>
  <c r="AG53" i="1"/>
  <c r="AL53" i="1"/>
  <c r="AJ53" i="1"/>
  <c r="AJ52" i="1"/>
  <c r="AN52" i="1"/>
  <c r="AM52" i="1"/>
  <c r="AK52" i="1"/>
  <c r="AL51" i="1"/>
  <c r="AK51" i="1"/>
  <c r="AN51" i="1"/>
  <c r="AJ51" i="1"/>
  <c r="AG51" i="1"/>
  <c r="AI50" i="1"/>
  <c r="AN50" i="1"/>
  <c r="AG50" i="1"/>
  <c r="AM50" i="1"/>
  <c r="AL50" i="1"/>
  <c r="AK50" i="1"/>
  <c r="AN49" i="1"/>
  <c r="AL49" i="1"/>
  <c r="AJ49" i="1"/>
  <c r="AK49" i="1"/>
  <c r="AN48" i="1"/>
  <c r="AM48" i="1"/>
  <c r="AL48" i="1"/>
  <c r="AK48" i="1"/>
  <c r="AJ48" i="1"/>
  <c r="AL47" i="1"/>
  <c r="AG47" i="1"/>
  <c r="AN47" i="1"/>
  <c r="AM47" i="1"/>
  <c r="AK47" i="1"/>
  <c r="AJ47" i="1"/>
  <c r="AN46" i="1"/>
  <c r="AM46" i="1"/>
  <c r="AL46" i="1"/>
  <c r="AK46" i="1"/>
  <c r="AJ46" i="1"/>
  <c r="AG46" i="1"/>
  <c r="AM45" i="1"/>
  <c r="AL45" i="1"/>
  <c r="AN45" i="1"/>
  <c r="AJ45" i="1"/>
  <c r="AG45" i="1"/>
  <c r="AN44" i="1"/>
  <c r="AI44" i="1"/>
  <c r="AM44" i="1"/>
  <c r="AL44" i="1"/>
  <c r="AK44" i="1"/>
  <c r="AJ44" i="1"/>
  <c r="AG44" i="1"/>
  <c r="AN43" i="1"/>
  <c r="AM43" i="1"/>
  <c r="AL43" i="1"/>
  <c r="AK43" i="1"/>
  <c r="AJ43" i="1"/>
  <c r="AL42" i="1"/>
  <c r="AJ42" i="1"/>
  <c r="AI42" i="1"/>
  <c r="AM42" i="1"/>
  <c r="AK42" i="1"/>
  <c r="AJ41" i="1"/>
  <c r="AN41" i="1"/>
  <c r="AM41" i="1"/>
  <c r="AL41" i="1"/>
  <c r="AK41" i="1"/>
  <c r="AM40" i="1"/>
  <c r="AK40" i="1"/>
  <c r="AJ40" i="1"/>
  <c r="AH40" i="1"/>
  <c r="AM39" i="1"/>
  <c r="AL39" i="1"/>
  <c r="AI39" i="1"/>
  <c r="AG39" i="1"/>
  <c r="AK39" i="1"/>
  <c r="AJ39" i="1"/>
  <c r="AI38" i="1"/>
  <c r="AG38" i="1"/>
  <c r="AM38" i="1"/>
  <c r="AK38" i="1"/>
  <c r="AJ38" i="1"/>
  <c r="AN37" i="1"/>
  <c r="AL37" i="1"/>
  <c r="AK37" i="1"/>
  <c r="AJ37" i="1"/>
  <c r="AI37" i="1"/>
  <c r="AK36" i="1"/>
  <c r="AG36" i="1"/>
  <c r="AN36" i="1"/>
  <c r="AM36" i="1"/>
  <c r="AL36" i="1"/>
  <c r="AJ36" i="1"/>
  <c r="AI36" i="1"/>
  <c r="AM35" i="1"/>
  <c r="AJ35" i="1"/>
  <c r="AI35" i="1"/>
  <c r="AH35" i="1"/>
  <c r="AN35" i="1"/>
  <c r="AL35" i="1"/>
  <c r="AG35" i="1"/>
  <c r="AN34" i="1"/>
  <c r="AK34" i="1"/>
  <c r="AI34" i="1"/>
  <c r="AL34" i="1"/>
  <c r="AH34" i="1"/>
  <c r="AG34" i="1"/>
  <c r="AJ34" i="1"/>
  <c r="AN33" i="1"/>
  <c r="AM33" i="1"/>
  <c r="AL33" i="1"/>
  <c r="AJ33" i="1"/>
  <c r="AI33" i="1"/>
  <c r="AK33" i="1"/>
  <c r="AN32" i="1"/>
  <c r="AI32" i="1"/>
  <c r="AM32" i="1"/>
  <c r="AL32" i="1"/>
  <c r="AG32" i="1"/>
  <c r="AM31" i="1"/>
  <c r="AJ31" i="1"/>
  <c r="AI31" i="1"/>
  <c r="AL31" i="1"/>
  <c r="AK31" i="1"/>
  <c r="AJ30" i="1"/>
  <c r="AK30" i="1"/>
  <c r="AI30" i="1"/>
  <c r="AG30" i="1"/>
  <c r="AN29" i="1"/>
  <c r="AM29" i="1"/>
  <c r="AK29" i="1"/>
  <c r="AG29" i="1"/>
  <c r="AM28" i="1"/>
  <c r="AN28" i="1"/>
  <c r="AL28" i="1"/>
  <c r="AK28" i="1"/>
  <c r="AH28" i="1"/>
  <c r="AM27" i="1"/>
  <c r="AK27" i="1"/>
  <c r="AG27" i="1"/>
  <c r="AL27" i="1"/>
  <c r="AJ27" i="1"/>
  <c r="AI27" i="1"/>
  <c r="AN26" i="1"/>
  <c r="AL26" i="1"/>
  <c r="AI26" i="1"/>
  <c r="AM26" i="1"/>
  <c r="AJ26" i="1"/>
  <c r="AN25" i="1"/>
  <c r="AM25" i="1"/>
  <c r="AL25" i="1"/>
  <c r="AH25" i="1"/>
  <c r="AK25" i="1"/>
  <c r="AI25" i="1"/>
  <c r="AN24" i="1"/>
  <c r="AL24" i="1"/>
  <c r="AK24" i="1"/>
  <c r="AM24" i="1"/>
  <c r="AG24" i="1"/>
  <c r="AI24" i="1"/>
  <c r="AN23" i="1"/>
  <c r="AM23" i="1"/>
  <c r="AK23" i="1"/>
  <c r="AL23" i="1"/>
  <c r="AJ23" i="1"/>
  <c r="AI23" i="1"/>
  <c r="AM22" i="1"/>
  <c r="AL22" i="1"/>
  <c r="AK22" i="1"/>
  <c r="AN22" i="1"/>
  <c r="AJ22" i="1"/>
  <c r="AL21" i="1"/>
  <c r="AK21" i="1"/>
  <c r="AN21" i="1"/>
  <c r="AM21" i="1"/>
  <c r="AJ20" i="1"/>
  <c r="AN20" i="1"/>
  <c r="AM20" i="1"/>
  <c r="AK20" i="1"/>
  <c r="AI20" i="1"/>
  <c r="AN19" i="1"/>
  <c r="AJ19" i="1"/>
  <c r="AM19" i="1"/>
  <c r="AL19" i="1"/>
  <c r="AK19" i="1"/>
  <c r="AN18" i="1"/>
  <c r="AL18" i="1"/>
  <c r="AJ18" i="1"/>
  <c r="AM18" i="1"/>
  <c r="AN17" i="1"/>
  <c r="AJ17" i="1"/>
  <c r="AM17" i="1"/>
  <c r="AL17" i="1"/>
  <c r="AH17" i="1"/>
  <c r="AI17" i="1"/>
  <c r="AJ16" i="1"/>
  <c r="AI16" i="1"/>
  <c r="AN16" i="1"/>
  <c r="AM16" i="1"/>
  <c r="AL16" i="1"/>
  <c r="AI15" i="1"/>
  <c r="AN15" i="1"/>
  <c r="AM15" i="1"/>
  <c r="AL15" i="1"/>
  <c r="AK15" i="1"/>
  <c r="AG15" i="1"/>
  <c r="AN14" i="1"/>
  <c r="AL14" i="1"/>
  <c r="AJ14" i="1"/>
  <c r="AM14" i="1"/>
  <c r="AN13" i="1"/>
  <c r="AM13" i="1"/>
  <c r="AJ13" i="1"/>
  <c r="AI13" i="1"/>
  <c r="AK13" i="1"/>
  <c r="AM12" i="1"/>
  <c r="AK12" i="1"/>
  <c r="AG12" i="1"/>
  <c r="AN12" i="1"/>
  <c r="AL12" i="1"/>
  <c r="AJ12" i="1"/>
  <c r="AL11" i="1"/>
  <c r="AI11" i="1"/>
  <c r="AN11" i="1"/>
  <c r="AM11" i="1"/>
  <c r="AN10" i="1"/>
  <c r="AM10" i="1"/>
  <c r="AJ10" i="1"/>
  <c r="AI10" i="1"/>
  <c r="AG10" i="1"/>
  <c r="AG9" i="1"/>
  <c r="AN9" i="1"/>
  <c r="AM9" i="1"/>
  <c r="AL9" i="1"/>
  <c r="AK9" i="1"/>
  <c r="AJ9" i="1"/>
  <c r="AH9" i="1"/>
  <c r="AN8" i="1"/>
  <c r="AK8" i="1"/>
  <c r="AM8" i="1"/>
  <c r="AL8" i="1"/>
  <c r="AJ8" i="1"/>
  <c r="AG8" i="1"/>
  <c r="AI8" i="1"/>
  <c r="AN7" i="1"/>
  <c r="AM7" i="1"/>
  <c r="AL7" i="1"/>
  <c r="AJ7" i="1"/>
  <c r="AI7" i="1"/>
  <c r="AN6" i="1"/>
  <c r="AM6" i="1"/>
  <c r="AL6" i="1"/>
  <c r="AK6" i="1"/>
  <c r="AJ6" i="1"/>
  <c r="AI6" i="1"/>
  <c r="AM5" i="1"/>
  <c r="AL5" i="1"/>
  <c r="AN5" i="1"/>
  <c r="AK5" i="1"/>
  <c r="AG5" i="1"/>
  <c r="AN4" i="1"/>
  <c r="AM4" i="1"/>
  <c r="AI4" i="1"/>
  <c r="AG4" i="1"/>
  <c r="AJ4" i="1"/>
  <c r="AM3" i="1"/>
  <c r="AN3" i="1"/>
  <c r="AJ3" i="1"/>
  <c r="AI3" i="1"/>
  <c r="AJ2" i="1"/>
  <c r="AN2" i="1"/>
  <c r="AL2" i="1"/>
  <c r="AK2" i="1"/>
  <c r="AI2" i="1"/>
  <c r="AO92" i="1" l="1"/>
  <c r="AO9" i="1"/>
  <c r="AO86" i="1"/>
  <c r="AO34" i="1"/>
  <c r="AM95" i="1"/>
  <c r="AH102" i="1"/>
  <c r="AK102" i="1"/>
  <c r="AH26" i="1"/>
  <c r="AM60" i="1"/>
  <c r="AH60" i="1"/>
  <c r="AH4" i="1"/>
  <c r="AO4" i="1" s="1"/>
  <c r="AI5" i="1"/>
  <c r="AH37" i="1"/>
  <c r="AH2" i="1"/>
  <c r="AH23" i="1"/>
  <c r="AJ24" i="1"/>
  <c r="AH24" i="1"/>
  <c r="AO24" i="1" s="1"/>
  <c r="AK26" i="1"/>
  <c r="AO35" i="1"/>
  <c r="AH5" i="1"/>
  <c r="AO5" i="1" s="1"/>
  <c r="AL13" i="1"/>
  <c r="AH20" i="1"/>
  <c r="AH21" i="1"/>
  <c r="AN27" i="1"/>
  <c r="AI28" i="1"/>
  <c r="AN38" i="1"/>
  <c r="AK72" i="1"/>
  <c r="AH72" i="1"/>
  <c r="AO78" i="1"/>
  <c r="AH91" i="1"/>
  <c r="AO91" i="1" s="1"/>
  <c r="AJ91" i="1"/>
  <c r="AG3" i="1"/>
  <c r="AL4" i="1"/>
  <c r="AG7" i="1"/>
  <c r="AJ15" i="1"/>
  <c r="AH30" i="1"/>
  <c r="AO30" i="1" s="1"/>
  <c r="AK35" i="1"/>
  <c r="AG11" i="1"/>
  <c r="AH29" i="1"/>
  <c r="AO29" i="1" s="1"/>
  <c r="AH43" i="1"/>
  <c r="AI45" i="1"/>
  <c r="AG49" i="1"/>
  <c r="AG52" i="1"/>
  <c r="AI52" i="1"/>
  <c r="AI47" i="1"/>
  <c r="AH47" i="1"/>
  <c r="AO47" i="1" s="1"/>
  <c r="AH3" i="1"/>
  <c r="AI9" i="1"/>
  <c r="AK10" i="1"/>
  <c r="AH11" i="1"/>
  <c r="AG17" i="1"/>
  <c r="AO17" i="1" s="1"/>
  <c r="AH32" i="1"/>
  <c r="AO32" i="1" s="1"/>
  <c r="AI49" i="1"/>
  <c r="AH49" i="1"/>
  <c r="AH93" i="1"/>
  <c r="AM93" i="1"/>
  <c r="AH7" i="1"/>
  <c r="AI14" i="1"/>
  <c r="AG14" i="1"/>
  <c r="AH15" i="1"/>
  <c r="AO15" i="1" s="1"/>
  <c r="AI18" i="1"/>
  <c r="AG18" i="1"/>
  <c r="AG19" i="1"/>
  <c r="AI21" i="1"/>
  <c r="AG13" i="1"/>
  <c r="AK16" i="1"/>
  <c r="AH18" i="1"/>
  <c r="AH19" i="1"/>
  <c r="AH27" i="1"/>
  <c r="AO27" i="1" s="1"/>
  <c r="AJ29" i="1"/>
  <c r="AL30" i="1"/>
  <c r="AG31" i="1"/>
  <c r="AH45" i="1"/>
  <c r="AO45" i="1" s="1"/>
  <c r="AG61" i="1"/>
  <c r="AN62" i="1"/>
  <c r="AH62" i="1"/>
  <c r="AH73" i="1"/>
  <c r="AO73" i="1" s="1"/>
  <c r="AO65" i="1"/>
  <c r="AL52" i="1"/>
  <c r="AH52" i="1"/>
  <c r="AI75" i="1"/>
  <c r="AH75" i="1"/>
  <c r="AO75" i="1" s="1"/>
  <c r="AN100" i="1"/>
  <c r="AH100" i="1"/>
  <c r="AK4" i="1"/>
  <c r="AG20" i="1"/>
  <c r="AK3" i="1"/>
  <c r="AH10" i="1"/>
  <c r="AO10" i="1" s="1"/>
  <c r="AH16" i="1"/>
  <c r="AM2" i="1"/>
  <c r="AH8" i="1"/>
  <c r="AO8" i="1" s="1"/>
  <c r="AI12" i="1"/>
  <c r="AH12" i="1"/>
  <c r="AO12" i="1" s="1"/>
  <c r="AH14" i="1"/>
  <c r="AK11" i="1"/>
  <c r="AH13" i="1"/>
  <c r="AK17" i="1"/>
  <c r="AI19" i="1"/>
  <c r="AL20" i="1"/>
  <c r="AI29" i="1"/>
  <c r="AK32" i="1"/>
  <c r="AL40" i="1"/>
  <c r="AG62" i="1"/>
  <c r="AI62" i="1"/>
  <c r="AH70" i="1"/>
  <c r="AL70" i="1"/>
  <c r="AJ88" i="1"/>
  <c r="AH88" i="1"/>
  <c r="AO88" i="1" s="1"/>
  <c r="AG25" i="1"/>
  <c r="AO25" i="1" s="1"/>
  <c r="AH42" i="1"/>
  <c r="AI53" i="1"/>
  <c r="AH53" i="1"/>
  <c r="AO53" i="1" s="1"/>
  <c r="AI83" i="1"/>
  <c r="AH83" i="1"/>
  <c r="AH6" i="1"/>
  <c r="AJ28" i="1"/>
  <c r="AG28" i="1"/>
  <c r="AO28" i="1" s="1"/>
  <c r="AO56" i="1"/>
  <c r="AI97" i="1"/>
  <c r="AG97" i="1"/>
  <c r="AJ137" i="1"/>
  <c r="AG2" i="1"/>
  <c r="AG22" i="1"/>
  <c r="AG26" i="1"/>
  <c r="AH33" i="1"/>
  <c r="AI57" i="1"/>
  <c r="AG57" i="1"/>
  <c r="AG74" i="1"/>
  <c r="AM103" i="1"/>
  <c r="AH103" i="1"/>
  <c r="AJ109" i="1"/>
  <c r="AH109" i="1"/>
  <c r="AO109" i="1" s="1"/>
  <c r="AI100" i="1"/>
  <c r="AG100" i="1"/>
  <c r="AH107" i="1"/>
  <c r="AO107" i="1" s="1"/>
  <c r="AI107" i="1"/>
  <c r="AI135" i="1"/>
  <c r="AH135" i="1"/>
  <c r="AO135" i="1" s="1"/>
  <c r="AM37" i="1"/>
  <c r="AG41" i="1"/>
  <c r="AI41" i="1"/>
  <c r="AJ54" i="1"/>
  <c r="AJ71" i="1"/>
  <c r="AH71" i="1"/>
  <c r="AO71" i="1" s="1"/>
  <c r="AH76" i="1"/>
  <c r="AO76" i="1" s="1"/>
  <c r="AI76" i="1"/>
  <c r="AG95" i="1"/>
  <c r="AI95" i="1"/>
  <c r="AJ114" i="1"/>
  <c r="AN133" i="1"/>
  <c r="AM34" i="1"/>
  <c r="AN40" i="1"/>
  <c r="AH57" i="1"/>
  <c r="AI98" i="1"/>
  <c r="AH98" i="1"/>
  <c r="AO98" i="1" s="1"/>
  <c r="AH132" i="1"/>
  <c r="AL132" i="1"/>
  <c r="AG40" i="1"/>
  <c r="AO40" i="1" s="1"/>
  <c r="AH41" i="1"/>
  <c r="AH55" i="1"/>
  <c r="AG55" i="1"/>
  <c r="AI63" i="1"/>
  <c r="AH81" i="1"/>
  <c r="AO81" i="1" s="1"/>
  <c r="AI81" i="1"/>
  <c r="AM124" i="1"/>
  <c r="AH124" i="1"/>
  <c r="AI126" i="1"/>
  <c r="AH126" i="1"/>
  <c r="AO126" i="1" s="1"/>
  <c r="AL151" i="1"/>
  <c r="AH151" i="1"/>
  <c r="AO151" i="1" s="1"/>
  <c r="AG48" i="1"/>
  <c r="AG83" i="1"/>
  <c r="AH155" i="1"/>
  <c r="AO155" i="1" s="1"/>
  <c r="AI155" i="1"/>
  <c r="AL3" i="1"/>
  <c r="AJ5" i="1"/>
  <c r="AK7" i="1"/>
  <c r="AL10" i="1"/>
  <c r="AI22" i="1"/>
  <c r="AH22" i="1"/>
  <c r="AJ25" i="1"/>
  <c r="AN31" i="1"/>
  <c r="AG33" i="1"/>
  <c r="AN39" i="1"/>
  <c r="AI48" i="1"/>
  <c r="AJ50" i="1"/>
  <c r="AH50" i="1"/>
  <c r="AO50" i="1" s="1"/>
  <c r="AM51" i="1"/>
  <c r="AO63" i="1"/>
  <c r="AG64" i="1"/>
  <c r="AO64" i="1" s="1"/>
  <c r="AH84" i="1"/>
  <c r="AO84" i="1" s="1"/>
  <c r="AJ84" i="1"/>
  <c r="AH87" i="1"/>
  <c r="AO87" i="1" s="1"/>
  <c r="AH96" i="1"/>
  <c r="AO96" i="1" s="1"/>
  <c r="AK103" i="1"/>
  <c r="AG103" i="1"/>
  <c r="AH105" i="1"/>
  <c r="AO105" i="1" s="1"/>
  <c r="AI105" i="1"/>
  <c r="AG43" i="1"/>
  <c r="AG59" i="1"/>
  <c r="AO59" i="1" s="1"/>
  <c r="AG68" i="1"/>
  <c r="AG70" i="1"/>
  <c r="AI70" i="1"/>
  <c r="AH118" i="1"/>
  <c r="AG6" i="1"/>
  <c r="AJ11" i="1"/>
  <c r="AK14" i="1"/>
  <c r="AK18" i="1"/>
  <c r="AG21" i="1"/>
  <c r="AG23" i="1"/>
  <c r="AH31" i="1"/>
  <c r="AH39" i="1"/>
  <c r="AO39" i="1" s="1"/>
  <c r="AN42" i="1"/>
  <c r="AI43" i="1"/>
  <c r="AH48" i="1"/>
  <c r="AI59" i="1"/>
  <c r="AJ64" i="1"/>
  <c r="AN80" i="1"/>
  <c r="AI96" i="1"/>
  <c r="AM97" i="1"/>
  <c r="AI106" i="1"/>
  <c r="AG106" i="1"/>
  <c r="AH115" i="1"/>
  <c r="AO115" i="1" s="1"/>
  <c r="AH171" i="1"/>
  <c r="AO171" i="1" s="1"/>
  <c r="AJ171" i="1"/>
  <c r="AH116" i="1"/>
  <c r="AO116" i="1" s="1"/>
  <c r="AI116" i="1"/>
  <c r="AG118" i="1"/>
  <c r="AK118" i="1"/>
  <c r="AG130" i="1"/>
  <c r="AN130" i="1"/>
  <c r="AG137" i="1"/>
  <c r="AO137" i="1" s="1"/>
  <c r="AI152" i="1"/>
  <c r="AH152" i="1"/>
  <c r="AH159" i="1"/>
  <c r="AO159" i="1" s="1"/>
  <c r="AH38" i="1"/>
  <c r="AO38" i="1" s="1"/>
  <c r="AH58" i="1"/>
  <c r="AO58" i="1" s="1"/>
  <c r="AJ63" i="1"/>
  <c r="AI68" i="1"/>
  <c r="AH68" i="1"/>
  <c r="AL82" i="1"/>
  <c r="AH82" i="1"/>
  <c r="AJ86" i="1"/>
  <c r="AM87" i="1"/>
  <c r="AG93" i="1"/>
  <c r="AJ111" i="1"/>
  <c r="AI114" i="1"/>
  <c r="AH114" i="1"/>
  <c r="AO114" i="1" s="1"/>
  <c r="AH149" i="1"/>
  <c r="AK149" i="1"/>
  <c r="AL29" i="1"/>
  <c r="AN30" i="1"/>
  <c r="AJ32" i="1"/>
  <c r="AG37" i="1"/>
  <c r="AI46" i="1"/>
  <c r="AH46" i="1"/>
  <c r="AL64" i="1"/>
  <c r="AG72" i="1"/>
  <c r="AJ75" i="1"/>
  <c r="AG80" i="1"/>
  <c r="AG99" i="1"/>
  <c r="AI104" i="1"/>
  <c r="AH104" i="1"/>
  <c r="AL105" i="1"/>
  <c r="AI112" i="1"/>
  <c r="AH112" i="1"/>
  <c r="AO112" i="1" s="1"/>
  <c r="AG117" i="1"/>
  <c r="AI117" i="1"/>
  <c r="AI122" i="1"/>
  <c r="AH122" i="1"/>
  <c r="AO122" i="1" s="1"/>
  <c r="AH131" i="1"/>
  <c r="AO131" i="1" s="1"/>
  <c r="AH67" i="1"/>
  <c r="AO67" i="1" s="1"/>
  <c r="AK73" i="1"/>
  <c r="AK78" i="1"/>
  <c r="AM79" i="1"/>
  <c r="AI80" i="1"/>
  <c r="AH80" i="1"/>
  <c r="AH85" i="1"/>
  <c r="AH106" i="1"/>
  <c r="AJ106" i="1"/>
  <c r="AI110" i="1"/>
  <c r="AH110" i="1"/>
  <c r="AG124" i="1"/>
  <c r="AH133" i="1"/>
  <c r="AI133" i="1"/>
  <c r="AG145" i="1"/>
  <c r="AG60" i="1"/>
  <c r="AL62" i="1"/>
  <c r="AJ67" i="1"/>
  <c r="AM71" i="1"/>
  <c r="AJ85" i="1"/>
  <c r="AG85" i="1"/>
  <c r="AH97" i="1"/>
  <c r="AJ97" i="1"/>
  <c r="AG133" i="1"/>
  <c r="AI158" i="1"/>
  <c r="AG158" i="1"/>
  <c r="AG16" i="1"/>
  <c r="AJ21" i="1"/>
  <c r="AH36" i="1"/>
  <c r="AO36" i="1" s="1"/>
  <c r="AL38" i="1"/>
  <c r="AG42" i="1"/>
  <c r="AM49" i="1"/>
  <c r="AH51" i="1"/>
  <c r="AO51" i="1" s="1"/>
  <c r="AL54" i="1"/>
  <c r="AM58" i="1"/>
  <c r="AM59" i="1"/>
  <c r="AH61" i="1"/>
  <c r="AI61" i="1"/>
  <c r="AM63" i="1"/>
  <c r="AH69" i="1"/>
  <c r="AO69" i="1" s="1"/>
  <c r="AI69" i="1"/>
  <c r="AL73" i="1"/>
  <c r="AJ77" i="1"/>
  <c r="AH77" i="1"/>
  <c r="AO77" i="1" s="1"/>
  <c r="AI85" i="1"/>
  <c r="AG90" i="1"/>
  <c r="AH99" i="1"/>
  <c r="AH101" i="1"/>
  <c r="AO101" i="1" s="1"/>
  <c r="AH117" i="1"/>
  <c r="AL121" i="1"/>
  <c r="AH44" i="1"/>
  <c r="AO44" i="1" s="1"/>
  <c r="AH74" i="1"/>
  <c r="AG79" i="1"/>
  <c r="AM81" i="1"/>
  <c r="AH90" i="1"/>
  <c r="AL93" i="1"/>
  <c r="AH145" i="1"/>
  <c r="AG120" i="1"/>
  <c r="AM121" i="1"/>
  <c r="AK159" i="1"/>
  <c r="AG121" i="1"/>
  <c r="AI137" i="1"/>
  <c r="AH148" i="1"/>
  <c r="AJ163" i="1"/>
  <c r="AH163" i="1"/>
  <c r="AO163" i="1" s="1"/>
  <c r="AH121" i="1"/>
  <c r="AI127" i="1"/>
  <c r="AH127" i="1"/>
  <c r="AH142" i="1"/>
  <c r="AI142" i="1"/>
  <c r="AH144" i="1"/>
  <c r="AO144" i="1" s="1"/>
  <c r="AH147" i="1"/>
  <c r="AI147" i="1"/>
  <c r="AG156" i="1"/>
  <c r="AI156" i="1"/>
  <c r="AI51" i="1"/>
  <c r="AI65" i="1"/>
  <c r="AG66" i="1"/>
  <c r="AO66" i="1" s="1"/>
  <c r="AH95" i="1"/>
  <c r="AG102" i="1"/>
  <c r="AN112" i="1"/>
  <c r="AL119" i="1"/>
  <c r="AH119" i="1"/>
  <c r="AJ158" i="1"/>
  <c r="AH158" i="1"/>
  <c r="AN142" i="1"/>
  <c r="AM154" i="1"/>
  <c r="AH154" i="1"/>
  <c r="AL168" i="1"/>
  <c r="AH54" i="1"/>
  <c r="AO54" i="1" s="1"/>
  <c r="AH79" i="1"/>
  <c r="AG104" i="1"/>
  <c r="AI111" i="1"/>
  <c r="AH111" i="1"/>
  <c r="AO111" i="1" s="1"/>
  <c r="AI124" i="1"/>
  <c r="AH128" i="1"/>
  <c r="AO128" i="1" s="1"/>
  <c r="AI134" i="1"/>
  <c r="AG142" i="1"/>
  <c r="AI146" i="1"/>
  <c r="AH146" i="1"/>
  <c r="AG152" i="1"/>
  <c r="AI54" i="1"/>
  <c r="AI67" i="1"/>
  <c r="AI79" i="1"/>
  <c r="AH89" i="1"/>
  <c r="AO89" i="1" s="1"/>
  <c r="AK100" i="1"/>
  <c r="AG110" i="1"/>
  <c r="AI113" i="1"/>
  <c r="AH113" i="1"/>
  <c r="AO113" i="1" s="1"/>
  <c r="AH136" i="1"/>
  <c r="AI136" i="1"/>
  <c r="AI140" i="1"/>
  <c r="AH140" i="1"/>
  <c r="AO140" i="1" s="1"/>
  <c r="AG147" i="1"/>
  <c r="AN149" i="1"/>
  <c r="AG166" i="1"/>
  <c r="AI166" i="1"/>
  <c r="AJ66" i="1"/>
  <c r="AG82" i="1"/>
  <c r="AL94" i="1"/>
  <c r="AJ99" i="1"/>
  <c r="AL111" i="1"/>
  <c r="AI125" i="1"/>
  <c r="AH125" i="1"/>
  <c r="AO125" i="1" s="1"/>
  <c r="AG127" i="1"/>
  <c r="AK138" i="1"/>
  <c r="AH138" i="1"/>
  <c r="AN141" i="1"/>
  <c r="AH161" i="1"/>
  <c r="AO161" i="1" s="1"/>
  <c r="AI121" i="1"/>
  <c r="AL123" i="1"/>
  <c r="AN124" i="1"/>
  <c r="AM129" i="1"/>
  <c r="AG136" i="1"/>
  <c r="AG154" i="1"/>
  <c r="AJ127" i="1"/>
  <c r="AG129" i="1"/>
  <c r="AH130" i="1"/>
  <c r="AI132" i="1"/>
  <c r="AG132" i="1"/>
  <c r="AG138" i="1"/>
  <c r="AG141" i="1"/>
  <c r="AJ164" i="1"/>
  <c r="AM30" i="1"/>
  <c r="AI40" i="1"/>
  <c r="AK45" i="1"/>
  <c r="AJ60" i="1"/>
  <c r="AK65" i="1"/>
  <c r="AM74" i="1"/>
  <c r="AI78" i="1"/>
  <c r="AK90" i="1"/>
  <c r="AJ116" i="1"/>
  <c r="AK139" i="1"/>
  <c r="AH139" i="1"/>
  <c r="AG143" i="1"/>
  <c r="AO143" i="1" s="1"/>
  <c r="AM147" i="1"/>
  <c r="AH153" i="1"/>
  <c r="AJ162" i="1"/>
  <c r="AM163" i="1"/>
  <c r="AG173" i="1"/>
  <c r="AI115" i="1"/>
  <c r="AM125" i="1"/>
  <c r="AH129" i="1"/>
  <c r="AJ138" i="1"/>
  <c r="AG150" i="1"/>
  <c r="AO150" i="1" s="1"/>
  <c r="AH172" i="1"/>
  <c r="AO172" i="1" s="1"/>
  <c r="AH166" i="1"/>
  <c r="AI123" i="1"/>
  <c r="AJ136" i="1"/>
  <c r="AH141" i="1"/>
  <c r="AG146" i="1"/>
  <c r="AJ147" i="1"/>
  <c r="AK156" i="1"/>
  <c r="AH156" i="1"/>
  <c r="AO169" i="1"/>
  <c r="AH94" i="1"/>
  <c r="AO94" i="1" s="1"/>
  <c r="AK98" i="1"/>
  <c r="AI109" i="1"/>
  <c r="AH123" i="1"/>
  <c r="AO123" i="1" s="1"/>
  <c r="AJ133" i="1"/>
  <c r="AH134" i="1"/>
  <c r="AO134" i="1" s="1"/>
  <c r="AG139" i="1"/>
  <c r="AJ146" i="1"/>
  <c r="AM148" i="1"/>
  <c r="AG149" i="1"/>
  <c r="AK151" i="1"/>
  <c r="AH160" i="1"/>
  <c r="AO160" i="1" s="1"/>
  <c r="AG165" i="1"/>
  <c r="AH173" i="1"/>
  <c r="AI93" i="1"/>
  <c r="AK97" i="1"/>
  <c r="AH108" i="1"/>
  <c r="AO108" i="1" s="1"/>
  <c r="AJ132" i="1"/>
  <c r="AJ150" i="1"/>
  <c r="AG153" i="1"/>
  <c r="AH157" i="1"/>
  <c r="AO157" i="1" s="1"/>
  <c r="AK163" i="1"/>
  <c r="AH168" i="1"/>
  <c r="AO168" i="1" s="1"/>
  <c r="AK173" i="1"/>
  <c r="AI94" i="1"/>
  <c r="AG119" i="1"/>
  <c r="AH120" i="1"/>
  <c r="AM136" i="1"/>
  <c r="AJ145" i="1"/>
  <c r="AG148" i="1"/>
  <c r="AJ149" i="1"/>
  <c r="AK150" i="1"/>
  <c r="AN156" i="1"/>
  <c r="AL158" i="1"/>
  <c r="AH162" i="1"/>
  <c r="AO162" i="1" s="1"/>
  <c r="AO170" i="1"/>
  <c r="AI154" i="1"/>
  <c r="AL159" i="1"/>
  <c r="AI165" i="1"/>
  <c r="AH165" i="1"/>
  <c r="AJ139" i="1"/>
  <c r="AJ151" i="1"/>
  <c r="AJ153" i="1"/>
  <c r="AI164" i="1"/>
  <c r="AH164" i="1"/>
  <c r="AO164" i="1" s="1"/>
  <c r="AH174" i="1"/>
  <c r="AO174" i="1" s="1"/>
  <c r="AJ174" i="1"/>
  <c r="AL90" i="1"/>
  <c r="AK113" i="1"/>
  <c r="AK125" i="1"/>
  <c r="AI163" i="1"/>
  <c r="AI167" i="1"/>
  <c r="AG167" i="1"/>
  <c r="AO167" i="1" s="1"/>
  <c r="AI174" i="1"/>
  <c r="AO119" i="1" l="1"/>
  <c r="AO83" i="1"/>
  <c r="AO147" i="1"/>
  <c r="AO117" i="1"/>
  <c r="AO95" i="1"/>
  <c r="AO158" i="1"/>
  <c r="AO57" i="1"/>
  <c r="AO49" i="1"/>
  <c r="AO173" i="1"/>
  <c r="AO130" i="1"/>
  <c r="AO42" i="1"/>
  <c r="AO146" i="1"/>
  <c r="AO154" i="1"/>
  <c r="AO148" i="1"/>
  <c r="AO74" i="1"/>
  <c r="AO3" i="1"/>
  <c r="AO149" i="1"/>
  <c r="AO6" i="1"/>
  <c r="AO33" i="1"/>
  <c r="AO129" i="1"/>
  <c r="AO14" i="1"/>
  <c r="AO60" i="1"/>
  <c r="AO145" i="1"/>
  <c r="AO11" i="1"/>
  <c r="AO139" i="1"/>
  <c r="AO18" i="1"/>
  <c r="AO41" i="1"/>
  <c r="AO90" i="1"/>
  <c r="AO85" i="1"/>
  <c r="AO62" i="1"/>
  <c r="AO43" i="1"/>
  <c r="AO72" i="1"/>
  <c r="AO70" i="1"/>
  <c r="AO80" i="1"/>
  <c r="AO156" i="1"/>
  <c r="AO138" i="1"/>
  <c r="AO20" i="1"/>
  <c r="AO133" i="1"/>
  <c r="AF46" i="1"/>
  <c r="AO46" i="1"/>
  <c r="AO152" i="1"/>
  <c r="AO124" i="1"/>
  <c r="AO103" i="1"/>
  <c r="AF7" i="1"/>
  <c r="AO7" i="1"/>
  <c r="AO23" i="1"/>
  <c r="AF141" i="1"/>
  <c r="AO141" i="1"/>
  <c r="AO142" i="1"/>
  <c r="AO110" i="1"/>
  <c r="AO82" i="1"/>
  <c r="AO93" i="1"/>
  <c r="AO26" i="1"/>
  <c r="AO48" i="1"/>
  <c r="AO165" i="1"/>
  <c r="AO153" i="1"/>
  <c r="AO127" i="1"/>
  <c r="AO118" i="1"/>
  <c r="AO22" i="1"/>
  <c r="AO16" i="1"/>
  <c r="AO2" i="1"/>
  <c r="AO99" i="1"/>
  <c r="AO68" i="1"/>
  <c r="AO52" i="1"/>
  <c r="AF52" i="1"/>
  <c r="AO37" i="1"/>
  <c r="AO55" i="1"/>
  <c r="AO97" i="1"/>
  <c r="AO21" i="1"/>
  <c r="AO132" i="1"/>
  <c r="AO120" i="1"/>
  <c r="AO79" i="1"/>
  <c r="AO61" i="1"/>
  <c r="AO166" i="1"/>
  <c r="AO136" i="1"/>
  <c r="AO121" i="1"/>
  <c r="AO106" i="1"/>
  <c r="AO104" i="1"/>
  <c r="AO31" i="1"/>
  <c r="AO13" i="1"/>
  <c r="AO100" i="1"/>
  <c r="AO19" i="1"/>
  <c r="AO102" i="1"/>
</calcChain>
</file>

<file path=xl/sharedStrings.xml><?xml version="1.0" encoding="utf-8"?>
<sst xmlns="http://schemas.openxmlformats.org/spreadsheetml/2006/main" count="4082" uniqueCount="639">
  <si>
    <t>RecordNo</t>
  </si>
  <si>
    <t>Eircode of LTCF/RCF Location</t>
  </si>
  <si>
    <t>Date of Data Collection</t>
  </si>
  <si>
    <t>Policy that all staﬀ should be vaccinated before taking up position?
Please choose one option below</t>
  </si>
  <si>
    <t>Other Vaccinated Staff Not on HR payroll</t>
  </si>
  <si>
    <t>Sources of information  to collate the number of Eligible LTCF-based HCWs</t>
  </si>
  <si>
    <t>Sources of information  to collate the number of VACCINATED LTCF-based HCWs</t>
  </si>
  <si>
    <t>All HCW vaccination records entered on to COVAX/IIS system</t>
  </si>
  <si>
    <t>Of all the vaccinated HCWs, how many were vaccinated on site or at HSE clinic</t>
  </si>
  <si>
    <t>Total Eligible</t>
  </si>
  <si>
    <t>Total Vaccinated_Raw</t>
  </si>
  <si>
    <t>%FluVaxUptake M&amp;A</t>
  </si>
  <si>
    <t>%FluVaxUptake M&amp;D</t>
  </si>
  <si>
    <t>%FluVaxUptake HSCP</t>
  </si>
  <si>
    <t>%FluVaxUptake Nursing</t>
  </si>
  <si>
    <t>%FluVaxUptake GSS</t>
  </si>
  <si>
    <t>%FluVaxUptake OPCC</t>
  </si>
  <si>
    <t>% Total FluVaxUptake</t>
  </si>
  <si>
    <t>IHA_Code</t>
  </si>
  <si>
    <t>IHA_Name</t>
  </si>
  <si>
    <t>RHA_Code</t>
  </si>
  <si>
    <t>RHA_Name</t>
  </si>
  <si>
    <t>HSE/Non-HSE</t>
  </si>
  <si>
    <t>Non-HSE</t>
  </si>
  <si>
    <t>HSE</t>
  </si>
  <si>
    <t>D06V406</t>
  </si>
  <si>
    <t>HSE South West</t>
  </si>
  <si>
    <t>Mayo</t>
  </si>
  <si>
    <t>F3</t>
  </si>
  <si>
    <t>HSE Mayo</t>
  </si>
  <si>
    <t>F</t>
  </si>
  <si>
    <t>HSE West and North West</t>
  </si>
  <si>
    <t>HSE Dublin and South East</t>
  </si>
  <si>
    <t>Wicklow</t>
  </si>
  <si>
    <t>C3</t>
  </si>
  <si>
    <t>HSE Dublin South and Wicklow</t>
  </si>
  <si>
    <t>C</t>
  </si>
  <si>
    <t>Unknown</t>
  </si>
  <si>
    <t/>
  </si>
  <si>
    <t>C1</t>
  </si>
  <si>
    <t>Hse Carlow Kilkenny And Tipperary South</t>
  </si>
  <si>
    <t>Hse Dublin And South East</t>
  </si>
  <si>
    <t>Waterford</t>
  </si>
  <si>
    <t>C2</t>
  </si>
  <si>
    <t>Hse Waterford Wexford</t>
  </si>
  <si>
    <t>County Location of LTCF/RCF</t>
  </si>
  <si>
    <t>HSE Region</t>
  </si>
  <si>
    <t>HSE Dublin and Midlands</t>
  </si>
  <si>
    <t>D08Y1TW</t>
  </si>
  <si>
    <t>Meath Community Unit, 1-9 Heytesbury Street , Dublin 8</t>
  </si>
  <si>
    <t>Cherry Orchard Hospital, Ballyfermot, Dublin 10</t>
  </si>
  <si>
    <t>Tymon North Community Unit, Tymon North, Dublin 24</t>
  </si>
  <si>
    <t>N91T3PR</t>
  </si>
  <si>
    <t>Mental Health</t>
  </si>
  <si>
    <t>Westmeath</t>
  </si>
  <si>
    <t>R32HK85</t>
  </si>
  <si>
    <t>Laois</t>
  </si>
  <si>
    <t>R35NF29</t>
  </si>
  <si>
    <t>Riada House Community Nursing Unit, Arden Road, Tullamore, Co. Offaly</t>
  </si>
  <si>
    <t>Offaly</t>
  </si>
  <si>
    <t>W91EK59</t>
  </si>
  <si>
    <t>Baltingass Community Hospital, Baltingass, Co. Wicklow</t>
  </si>
  <si>
    <t>R32FD60</t>
  </si>
  <si>
    <t>D20TH56</t>
  </si>
  <si>
    <t>Stewarts Care, Palmerstown, Dublin 20</t>
  </si>
  <si>
    <t>D22R9Y7</t>
  </si>
  <si>
    <t>Clondalkin Lodge Residential Home, Clondalkin, New Road, Dublin 22</t>
  </si>
  <si>
    <t>D22Y008</t>
  </si>
  <si>
    <t>Peamount Healthcare, Newcastle, Co. Dublin</t>
  </si>
  <si>
    <t>D6WRY72</t>
  </si>
  <si>
    <t>D6WTX36</t>
  </si>
  <si>
    <t>K78V208</t>
  </si>
  <si>
    <t>Griffeen Valley Nursing Home, Co. Dublin</t>
  </si>
  <si>
    <t>N37NT68</t>
  </si>
  <si>
    <t>N91VF51</t>
  </si>
  <si>
    <t>St. Camillus Nursing Centre, Killucan, Co. Westmeath</t>
  </si>
  <si>
    <t>W12VF40</t>
  </si>
  <si>
    <t>Willowbrook Nursing Home, Borohard, Newbridge Co. Kildare</t>
  </si>
  <si>
    <t>Kildare</t>
  </si>
  <si>
    <t>R56RW32</t>
  </si>
  <si>
    <t>Curragh Lawn Nursing Home, The Curragh, Co. Kildare</t>
  </si>
  <si>
    <t>N91PC95</t>
  </si>
  <si>
    <t>Roselodge Nursing Home, Co. Westmeath</t>
  </si>
  <si>
    <t>R35EK85</t>
  </si>
  <si>
    <t>Carthage Nursing Home, Mucklagh, Tullamore, Co. Offaly</t>
  </si>
  <si>
    <t>HSE Dublin and North East</t>
  </si>
  <si>
    <t>A82AH29</t>
  </si>
  <si>
    <t>Virginia Community Health Centre, Dublin Road Virginia, Co. Cavan</t>
  </si>
  <si>
    <t>Cavan</t>
  </si>
  <si>
    <t>D03YE04</t>
  </si>
  <si>
    <t>O'Casey Rooms, Fairview Community Unit, Griffith Court, Dublin 3</t>
  </si>
  <si>
    <t>D11WD50</t>
  </si>
  <si>
    <t>Seanchara  Community Unit, Dublin 11</t>
  </si>
  <si>
    <t>H12N274</t>
  </si>
  <si>
    <t>Sullivan Centre, Co. Cavan</t>
  </si>
  <si>
    <t>A75TD61</t>
  </si>
  <si>
    <t>Monaghan</t>
  </si>
  <si>
    <t>A91C853</t>
  </si>
  <si>
    <t>Carlingford Nursing Home, Old Dundalk Road,  Carlingford, Co. Louth</t>
  </si>
  <si>
    <t>Louth</t>
  </si>
  <si>
    <t>A82T678</t>
  </si>
  <si>
    <t>Avalon House, Co, Meath</t>
  </si>
  <si>
    <t>D09DX39</t>
  </si>
  <si>
    <t>St. Pappins Nursing Home, Ballymun Road, Ballymun, Dublin 9</t>
  </si>
  <si>
    <t>C15V291</t>
  </si>
  <si>
    <t>Hillview Private Nursing &amp; Retirement Residence</t>
  </si>
  <si>
    <t>Meath</t>
  </si>
  <si>
    <t>D05VR66</t>
  </si>
  <si>
    <t>Raheny Community Nursing Unit, Dublin 5</t>
  </si>
  <si>
    <t>D07A894</t>
  </si>
  <si>
    <t>D15DH6F</t>
  </si>
  <si>
    <t>H14A585</t>
  </si>
  <si>
    <t>Oak View Nursing Home, Belturbet, Co. Cavan</t>
  </si>
  <si>
    <t>K56VW68</t>
  </si>
  <si>
    <t>Rush Nursing Home, Rush, Co. Dublin</t>
  </si>
  <si>
    <t>D05PK84</t>
  </si>
  <si>
    <t>D05E392</t>
  </si>
  <si>
    <t>St. Francis Hospice, Station Road, Raheny, Dublin 5</t>
  </si>
  <si>
    <t>D6WHP96</t>
  </si>
  <si>
    <t>Merrick House, Eaton Road, Terenure, Dublin 6W</t>
  </si>
  <si>
    <t>D13V085</t>
  </si>
  <si>
    <t>D11HN8F</t>
  </si>
  <si>
    <t xml:space="preserve">Mariam House, Holy Faith Sisters, Dublin 11 </t>
  </si>
  <si>
    <t>D06H7W5</t>
  </si>
  <si>
    <t>D06KP26</t>
  </si>
  <si>
    <t>Coisceim, Dublin 6</t>
  </si>
  <si>
    <t>Clonskeagh Communuity Nursing Unit, Clonskeagh, Dublin 6</t>
  </si>
  <si>
    <t>Whitethorn House, Dublin 6</t>
  </si>
  <si>
    <t>E25YC99</t>
  </si>
  <si>
    <t>Lorica, Co. Tipperary</t>
  </si>
  <si>
    <t>E34DP11</t>
  </si>
  <si>
    <t>Mount Sion Hostel, Co. Tipperary</t>
  </si>
  <si>
    <t>E91AE30</t>
  </si>
  <si>
    <t>Haven House, Co. Tipperary</t>
  </si>
  <si>
    <t>E91D667</t>
  </si>
  <si>
    <t>Garryshane Hostel, Co. Tipperary</t>
  </si>
  <si>
    <t>E91NV91</t>
  </si>
  <si>
    <t>Haywood Lodge, Clonmel, Co. Tipperary</t>
  </si>
  <si>
    <t>R93V825</t>
  </si>
  <si>
    <t>Sacred Heart Hospital, Carlow</t>
  </si>
  <si>
    <t>Carlow</t>
  </si>
  <si>
    <t>W23HT28</t>
  </si>
  <si>
    <t>Maynooth Community Care Unit, Maynooth, Co. Kildare</t>
  </si>
  <si>
    <t>X35FX34</t>
  </si>
  <si>
    <t>X35WA22</t>
  </si>
  <si>
    <t>Dungarvan Community Hospital, Springside, Dungarvan, Co. Waterford</t>
  </si>
  <si>
    <t>Y21N902</t>
  </si>
  <si>
    <t>St Johns Community Hospital Enniscorthy Y21N902</t>
  </si>
  <si>
    <t>Wexford</t>
  </si>
  <si>
    <t>Y34K744</t>
  </si>
  <si>
    <t>New Houghton Hospital, Hospital Road, New Ross, Co. Wexford</t>
  </si>
  <si>
    <t>Y35HK84</t>
  </si>
  <si>
    <t>Farnogue House, Old Hospital Road, Co. Wexford</t>
  </si>
  <si>
    <t>Abbeygale House, Abbeygale Hospital, Enniscorthy, Co. Wexford</t>
  </si>
  <si>
    <t>D04HX40</t>
  </si>
  <si>
    <t>D18XH70</t>
  </si>
  <si>
    <t>A96X603</t>
  </si>
  <si>
    <t>A67AK06</t>
  </si>
  <si>
    <t>R95YY96</t>
  </si>
  <si>
    <t>R95FY71</t>
  </si>
  <si>
    <t>Alacantra House, Troyswood, Freshford Road, Co. Kilkenny</t>
  </si>
  <si>
    <t>R95P231</t>
  </si>
  <si>
    <t>R95FNX5</t>
  </si>
  <si>
    <t>Kincora Hostel, Sion Road, Co. Kilkenny</t>
  </si>
  <si>
    <t>R95AX6C</t>
  </si>
  <si>
    <t>Lismore Residence, Sion Road, Kilkenny, Co. Kilkenny</t>
  </si>
  <si>
    <t>R95W4FP</t>
  </si>
  <si>
    <t>Caomhnu Hostel, Kilcreene, Co. Kilkenny</t>
  </si>
  <si>
    <t>R95A3NH</t>
  </si>
  <si>
    <t>Altamount Hostel, Lacken Lane, Dublin Road, Co. Kilkenny</t>
  </si>
  <si>
    <t>R95E638</t>
  </si>
  <si>
    <t>Leeside Disability, Tullamaine, Callan, Co. Kilkenny</t>
  </si>
  <si>
    <t>X91XE86</t>
  </si>
  <si>
    <t>X91C5FK</t>
  </si>
  <si>
    <t>X35NW53</t>
  </si>
  <si>
    <t>Springmount, Dungarvan Community Hospital, Co. Waterford</t>
  </si>
  <si>
    <t>X91DK31</t>
  </si>
  <si>
    <t>X91ER8E</t>
  </si>
  <si>
    <t>E91PR83</t>
  </si>
  <si>
    <t>Haywood Lodge, Community Nursing Unit, Haywood Road, Clonmel, Co. Tipperary</t>
  </si>
  <si>
    <t>E21Y447</t>
  </si>
  <si>
    <t>E91PP20</t>
  </si>
  <si>
    <t>E91X702</t>
  </si>
  <si>
    <t>Damien House, Clonmel, Co. Tipperary</t>
  </si>
  <si>
    <t>E25AN88</t>
  </si>
  <si>
    <t>Re Nua, Lower Green, Cashel, Co Tipperary</t>
  </si>
  <si>
    <t>Y21Y7W9</t>
  </si>
  <si>
    <t>Y21DK28</t>
  </si>
  <si>
    <t>Y21A2F2</t>
  </si>
  <si>
    <t>Y25E026</t>
  </si>
  <si>
    <t>Ardamine Community Mental Health Hostel, Courtown, Gorey, Co. Wexford</t>
  </si>
  <si>
    <t>Y35HT62</t>
  </si>
  <si>
    <t>R93Y2V0</t>
  </si>
  <si>
    <t>District Hospital Carlow, Athy Road, Co. Carlow</t>
  </si>
  <si>
    <t>A94KW44</t>
  </si>
  <si>
    <t>Belmont Nursing Home, Co. Dublin</t>
  </si>
  <si>
    <t>A98DH95</t>
  </si>
  <si>
    <t>Earlsbrook Nursing Home, Co. Wicklow</t>
  </si>
  <si>
    <t>A98YA89</t>
  </si>
  <si>
    <t>Tara Care Centre, 5/6 Putland Road, Bray, Co.Wicklow</t>
  </si>
  <si>
    <t>D06HW18</t>
  </si>
  <si>
    <t>Gascoigne House Nursing Home, Dublin 6</t>
  </si>
  <si>
    <t>D14C7W2</t>
  </si>
  <si>
    <t>Holy Family Residence, Dublin 14</t>
  </si>
  <si>
    <t>D16F651</t>
  </si>
  <si>
    <t>D18TY00</t>
  </si>
  <si>
    <t>D18YX90</t>
  </si>
  <si>
    <t>R21K542</t>
  </si>
  <si>
    <t>St Lazerians House, Royal Oak Road, Bagenalstown, Co. Carlow</t>
  </si>
  <si>
    <t>D14A5R2</t>
  </si>
  <si>
    <t>D05N5K3</t>
  </si>
  <si>
    <t>The Residence Carton Nursing Home, Dublin 5</t>
  </si>
  <si>
    <t>A14AW72</t>
  </si>
  <si>
    <t>Sunbeam House Services, Co. Wicklow</t>
  </si>
  <si>
    <t>R14PH01</t>
  </si>
  <si>
    <t>Clonlea, Athy, Co. Kildare</t>
  </si>
  <si>
    <t>D18Y201</t>
  </si>
  <si>
    <t>Glebe House Nursing Home, Dublin 18</t>
  </si>
  <si>
    <t>R95KD32</t>
  </si>
  <si>
    <t>Aurora Kilkenny (Formerly St. Patricks), Unit 11-12 Danville Business Park, Co. Kilkenny</t>
  </si>
  <si>
    <t>HSE Midwest</t>
  </si>
  <si>
    <t>V42HD66</t>
  </si>
  <si>
    <t>Limerick</t>
  </si>
  <si>
    <t>H53P2E2</t>
  </si>
  <si>
    <t>Ballinasloe Community Nursing Unit, Ballinasloe, Co. Galway</t>
  </si>
  <si>
    <t>Galway</t>
  </si>
  <si>
    <t>V945V24</t>
  </si>
  <si>
    <t>St. Camillus Hospital,  Shelbourne Road, Farranshone More, Limerick</t>
  </si>
  <si>
    <t>E45FA31</t>
  </si>
  <si>
    <t>Ashlawn Nursing Home,  Co. Tipperary</t>
  </si>
  <si>
    <t>E45TX95</t>
  </si>
  <si>
    <t>Bushy Park Nuring Home, Co. Tipperary</t>
  </si>
  <si>
    <t>V94H795</t>
  </si>
  <si>
    <t xml:space="preserve">Milford Nursing Home 
Plassey Park Road
Sreelane
Castletroy
County Limerick   </t>
  </si>
  <si>
    <t>V94KC78</t>
  </si>
  <si>
    <t>Corbally House Nursing Home, Co. Limerick</t>
  </si>
  <si>
    <t>V94PF76</t>
  </si>
  <si>
    <t>V42C501</t>
  </si>
  <si>
    <t>Killeline Care Centre, Co. Limerick</t>
  </si>
  <si>
    <t>F42VW21</t>
  </si>
  <si>
    <t>Sonas Nursing Home, Cloverhill, Lisagallon, Co. Roscommon</t>
  </si>
  <si>
    <t>Roscommon</t>
  </si>
  <si>
    <t>E53RR88</t>
  </si>
  <si>
    <t>Avista North Tipp/Offaly</t>
  </si>
  <si>
    <t>P12AX83</t>
  </si>
  <si>
    <t>Macroom Community Hospital, Macroom, Co. Cork</t>
  </si>
  <si>
    <t>P25DT96</t>
  </si>
  <si>
    <t>Midleton Community Hospital, The Green, Midleton, Co. Cork</t>
  </si>
  <si>
    <t>P36Y525</t>
  </si>
  <si>
    <t>Cois Abhann Residential Care Centre, Cork</t>
  </si>
  <si>
    <t>P72W564</t>
  </si>
  <si>
    <t>Bandon Communiyy Hospital, Bandon, Co, Cork</t>
  </si>
  <si>
    <t>P75PW81</t>
  </si>
  <si>
    <t>Castletownbere Community Hospital , Castletownbere, Co. Cork</t>
  </si>
  <si>
    <t>P85K160</t>
  </si>
  <si>
    <t>Clonakilty Community Hospital, Clonakilty, Co. Cork</t>
  </si>
  <si>
    <t>T12H36R</t>
  </si>
  <si>
    <t>Gougane Barra House, Western Road, Cork</t>
  </si>
  <si>
    <t>T12XH60</t>
  </si>
  <si>
    <t>V23PW84</t>
  </si>
  <si>
    <t>Caherciveen Community Hospital, Caherciveen, Co. Kerry</t>
  </si>
  <si>
    <t>Kerry</t>
  </si>
  <si>
    <t>V31DP02</t>
  </si>
  <si>
    <t>Writers Grove House, Greenville, Listowel, Co. Kerry</t>
  </si>
  <si>
    <t>V93AW24</t>
  </si>
  <si>
    <t>Kenmare Community Nursing Unit, Kenmare, Co. Kerry</t>
  </si>
  <si>
    <t>P95DX93</t>
  </si>
  <si>
    <t>V31RF79</t>
  </si>
  <si>
    <t>P47WN27</t>
  </si>
  <si>
    <t>Dunmanway Community Hospital,Dunmanway, Co. Cork</t>
  </si>
  <si>
    <t>P31PT10</t>
  </si>
  <si>
    <t>P51FT98</t>
  </si>
  <si>
    <t>Fairyhill Nursing Home, Co, Cork</t>
  </si>
  <si>
    <t>P51T990</t>
  </si>
  <si>
    <t>Araglen House Nursing Home, Co. Cork</t>
  </si>
  <si>
    <t>R95Y953</t>
  </si>
  <si>
    <t>Gowran Abbey, Co. Kilkenny</t>
  </si>
  <si>
    <t>T12A710</t>
  </si>
  <si>
    <t>T23A583</t>
  </si>
  <si>
    <t>T45H795</t>
  </si>
  <si>
    <t>Glyntown Care Centre, Glyntown, Glanmire, Cork</t>
  </si>
  <si>
    <t>V92HW58</t>
  </si>
  <si>
    <t xml:space="preserve">Our Lady Of Fatima Nursing Home,Oakpark Rood, Tralee, Co. Kerry </t>
  </si>
  <si>
    <t>P51F406</t>
  </si>
  <si>
    <t>V93RW94</t>
  </si>
  <si>
    <t>St Josephs Nursing Home, Kenmare, Co. Kerry</t>
  </si>
  <si>
    <t>P51KW65</t>
  </si>
  <si>
    <t>Windmill House Care Centre, Co. Cork</t>
  </si>
  <si>
    <t>T23DW61</t>
  </si>
  <si>
    <t xml:space="preserve">Hollyhill Horizons Cork </t>
  </si>
  <si>
    <t>P31HE98</t>
  </si>
  <si>
    <t>V23DX56</t>
  </si>
  <si>
    <t>V93X8PR</t>
  </si>
  <si>
    <t>Kerry Cheshire, Co. Kerry</t>
  </si>
  <si>
    <t>F23XV38</t>
  </si>
  <si>
    <t xml:space="preserve">Sacred Heart Hospital, Castlebar,  Co. Mayo </t>
  </si>
  <si>
    <t>F42W866</t>
  </si>
  <si>
    <t>Sacred Heart Hospital &amp; Care Home, Golf Links Road, Co. Roscommon</t>
  </si>
  <si>
    <t>F92AY61</t>
  </si>
  <si>
    <t>Falcarragh Community Hospital, Falcarragh, Co. Donegal</t>
  </si>
  <si>
    <t>Donegal</t>
  </si>
  <si>
    <t>F92PX58</t>
  </si>
  <si>
    <t>Community Hospital, Ramelton</t>
  </si>
  <si>
    <t>F93EW7T</t>
  </si>
  <si>
    <t>Carndonagh Community Hospital, Carndonagh, Co. Donegal</t>
  </si>
  <si>
    <t>Buncrana Community Hospital, Buncrana, Co. Donegal</t>
  </si>
  <si>
    <t>F94PK84</t>
  </si>
  <si>
    <t>Killybegs Community Hospital, Killybegs, Co. Donegal</t>
  </si>
  <si>
    <t>F94Y326</t>
  </si>
  <si>
    <t>Dungloe Community Hospital, Co. Donegal</t>
  </si>
  <si>
    <t>N41VE24</t>
  </si>
  <si>
    <t>8 Shannon Quays, Rooskey, Co. Leitrim</t>
  </si>
  <si>
    <t>Leitrim</t>
  </si>
  <si>
    <t>N41XC92</t>
  </si>
  <si>
    <t>Ballinamore Nursing Unit, Tullly, Ballinamore, Co .Leitrim</t>
  </si>
  <si>
    <t>F93WN7Y</t>
  </si>
  <si>
    <t>Lifford Community Hospital Day Centre &amp; Kitchen, Lifford, Co. Donegal</t>
  </si>
  <si>
    <t>F94V670</t>
  </si>
  <si>
    <t>Donegal Community Hospital, Ballybofey, Donegal Town, Co, Donegal</t>
  </si>
  <si>
    <t>N41R9T3</t>
  </si>
  <si>
    <t>Arus Carolan, Co. Leitrim</t>
  </si>
  <si>
    <t>F91Y264</t>
  </si>
  <si>
    <t>Arus Breffni Community Nursing Unit, Co. Leitrim</t>
  </si>
  <si>
    <t>H54EP04</t>
  </si>
  <si>
    <t>F94K7E8</t>
  </si>
  <si>
    <t>N41P897</t>
  </si>
  <si>
    <t>F94KP02</t>
  </si>
  <si>
    <t>F28C996</t>
  </si>
  <si>
    <t>St Fionnans Community Nursing Unit, Achill Sound,Co. Mayo</t>
  </si>
  <si>
    <t>F92DN0F</t>
  </si>
  <si>
    <t>Radharc Na Sleibhte, Ballyloskey, Carndonagh, Co. Donegal.</t>
  </si>
  <si>
    <t>Sligo</t>
  </si>
  <si>
    <t>F94DR40</t>
  </si>
  <si>
    <t>Ballyshannon Community Hosptial, College Street, Ballyshannon, Co. Donegal</t>
  </si>
  <si>
    <t>F91H224</t>
  </si>
  <si>
    <t>F92VX81</t>
  </si>
  <si>
    <t xml:space="preserve">Donegal Hospice Letterkenny Co. Donegal </t>
  </si>
  <si>
    <t>F92PF58</t>
  </si>
  <si>
    <t>Lakehouse Nursing Home, Co, Donegal</t>
  </si>
  <si>
    <t>F94N597</t>
  </si>
  <si>
    <t>H91NPX0</t>
  </si>
  <si>
    <t xml:space="preserve">Cheshire House, Co. Galway </t>
  </si>
  <si>
    <t>F26K657</t>
  </si>
  <si>
    <t>Western Care Association, Co. Mayo</t>
  </si>
  <si>
    <t>N41XE39</t>
  </si>
  <si>
    <t>Lough Erril Private Nursing Home, Co. Leirtrim</t>
  </si>
  <si>
    <t>F93FCR6</t>
  </si>
  <si>
    <t>V95K8XN</t>
  </si>
  <si>
    <t>Acquired Brain Injury Ireland, Co. Clare</t>
  </si>
  <si>
    <t>Clare</t>
  </si>
  <si>
    <t>Name and Address of Long Term/Residential Care Facilty (LTCF/RCF)</t>
  </si>
  <si>
    <t>Type of LTCF/RCF (primary remit)</t>
  </si>
  <si>
    <t>Number of Management &amp; Administration ELIGIBLE Staﬀ:</t>
  </si>
  <si>
    <t>Number of Management &amp; Administration VACCINATED Staﬀ:</t>
  </si>
  <si>
    <t>Number of Medical &amp; Dental ELIGIBLE Staﬀ:</t>
  </si>
  <si>
    <t>Number of Medical &amp; Dental VACCINATED Staﬀ:</t>
  </si>
  <si>
    <t>Number of Health &amp; Social Care Professional ELIGIBLE Staff:</t>
  </si>
  <si>
    <t>Number of Health &amp; Social Care Professional VACCINATED Staff:</t>
  </si>
  <si>
    <t>Number of Nursing ELIGIBLE Staﬀ:</t>
  </si>
  <si>
    <t>Number of Nursing VACCINATED Staﬀ:</t>
  </si>
  <si>
    <t>Number of General Support ELIGIBLE Staff:</t>
  </si>
  <si>
    <t>Number of General Support VACCINATED Staff:</t>
  </si>
  <si>
    <t>Number of Other Patient &amp; Client Care ELIGIBLE Staﬀ:</t>
  </si>
  <si>
    <t>Number of Other Patient &amp; Client Care VACCINATED Staﬀ:</t>
  </si>
  <si>
    <t>Yes</t>
  </si>
  <si>
    <t>Elderly</t>
  </si>
  <si>
    <t>Privately funded/staffed/managed</t>
  </si>
  <si>
    <t>02/03/2026</t>
  </si>
  <si>
    <t>1</t>
  </si>
  <si>
    <t>0</t>
  </si>
  <si>
    <t>4</t>
  </si>
  <si>
    <t>5</t>
  </si>
  <si>
    <t>68</t>
  </si>
  <si>
    <t>No</t>
  </si>
  <si>
    <t>Other</t>
  </si>
  <si>
    <t>Dublin South</t>
  </si>
  <si>
    <t>D108Y21</t>
  </si>
  <si>
    <t>HSE funded/staffed/managed</t>
  </si>
  <si>
    <t>3</t>
  </si>
  <si>
    <t>6</t>
  </si>
  <si>
    <t>27</t>
  </si>
  <si>
    <t>12</t>
  </si>
  <si>
    <t>Person In Charge</t>
  </si>
  <si>
    <t>COVAX/IIS system portal,Self-reporting by HCWs</t>
  </si>
  <si>
    <t>Elderly,Mixed Disability</t>
  </si>
  <si>
    <t>8</t>
  </si>
  <si>
    <t>20</t>
  </si>
  <si>
    <t>Tipperary North</t>
  </si>
  <si>
    <t>02/04/2026</t>
  </si>
  <si>
    <t>00</t>
  </si>
  <si>
    <t>34</t>
  </si>
  <si>
    <t>HR office</t>
  </si>
  <si>
    <t>Dublin North</t>
  </si>
  <si>
    <t>Section 38 funded</t>
  </si>
  <si>
    <t>2</t>
  </si>
  <si>
    <t>22</t>
  </si>
  <si>
    <t>15</t>
  </si>
  <si>
    <t xml:space="preserve">20 </t>
  </si>
  <si>
    <t>Local LTCF records</t>
  </si>
  <si>
    <t>AVISTA St Vincent's Centre Navan Road, Dublin 7</t>
  </si>
  <si>
    <t>Intellectual Disability</t>
  </si>
  <si>
    <t>100</t>
  </si>
  <si>
    <t>13</t>
  </si>
  <si>
    <t>10</t>
  </si>
  <si>
    <t>7</t>
  </si>
  <si>
    <t>28</t>
  </si>
  <si>
    <t>9</t>
  </si>
  <si>
    <t>Person In Charge,Other</t>
  </si>
  <si>
    <t>Person In Charge,COVAX/IIS system portal,Local LTCF records,Self-reporting by HCWs</t>
  </si>
  <si>
    <t>Mental Health,Mixed Care</t>
  </si>
  <si>
    <t>D06N4X6</t>
  </si>
  <si>
    <t>03/03/2026</t>
  </si>
  <si>
    <t>14</t>
  </si>
  <si>
    <t>18</t>
  </si>
  <si>
    <t>KIlkenny</t>
  </si>
  <si>
    <t>03-03-2026</t>
  </si>
  <si>
    <t>LeBrun House, Dublin 6</t>
  </si>
  <si>
    <t>Elderly,Mental Health</t>
  </si>
  <si>
    <t>Person In Charge,Self-reporting by HCWs</t>
  </si>
  <si>
    <t>Cork-North Lee</t>
  </si>
  <si>
    <t>Section 39 funded</t>
  </si>
  <si>
    <t>Person In Charge,HR office</t>
  </si>
  <si>
    <t>Person In Charge,Unsure</t>
  </si>
  <si>
    <t>Cork-South Lee</t>
  </si>
  <si>
    <t>Self-reporting by HCWs</t>
  </si>
  <si>
    <t>Elderly,Intellectual Disability,Other Care (not listed above)</t>
  </si>
  <si>
    <t>11</t>
  </si>
  <si>
    <t>50</t>
  </si>
  <si>
    <t>33</t>
  </si>
  <si>
    <t>21</t>
  </si>
  <si>
    <t>44</t>
  </si>
  <si>
    <t>Local LTCF records,Self-reporting by HCWs,Other</t>
  </si>
  <si>
    <t>187</t>
  </si>
  <si>
    <t>17</t>
  </si>
  <si>
    <t>St. Louise's Centre, Avista, Chapelizod, Dublin 20</t>
  </si>
  <si>
    <t>28/02/2026</t>
  </si>
  <si>
    <t>Self-reporting by HCWs,Other</t>
  </si>
  <si>
    <t>19</t>
  </si>
  <si>
    <t>COVAX/IIS system portal,Local LTCF records,Self-reporting by HCWs</t>
  </si>
  <si>
    <t>43</t>
  </si>
  <si>
    <t>04/03/2026</t>
  </si>
  <si>
    <t>Person In Charge,HSE Region HR office,National HR office if HSE,Other</t>
  </si>
  <si>
    <t>COVAX/IIS system portal,Local LTCF records</t>
  </si>
  <si>
    <t xml:space="preserve">St. Vincent's Community Nursing Unit,Mountmellick, Co. Laois </t>
  </si>
  <si>
    <t>Avista, St. Joseph's, Grange Road, Clonsilla, Dublin 15</t>
  </si>
  <si>
    <t>Elderly,Intellectual Disability</t>
  </si>
  <si>
    <t>09/03/2026</t>
  </si>
  <si>
    <t>35</t>
  </si>
  <si>
    <t>Person In Charge,Self-reporting by HCWs,Other</t>
  </si>
  <si>
    <t>10/03/2026</t>
  </si>
  <si>
    <t>23</t>
  </si>
  <si>
    <t>HSE Region HR office,Other</t>
  </si>
  <si>
    <t>55</t>
  </si>
  <si>
    <t>Cork West</t>
  </si>
  <si>
    <t>72</t>
  </si>
  <si>
    <t>11/03/2026</t>
  </si>
  <si>
    <t>39</t>
  </si>
  <si>
    <t>Cork North</t>
  </si>
  <si>
    <t>12/03/2026</t>
  </si>
  <si>
    <t>Tipperary South</t>
  </si>
  <si>
    <t>13/02/2026</t>
  </si>
  <si>
    <t>Person In Charge,Local LTCF records</t>
  </si>
  <si>
    <t>13/03/2026</t>
  </si>
  <si>
    <t>30</t>
  </si>
  <si>
    <t>COVAX/IIS system portal</t>
  </si>
  <si>
    <t>16/03/2026</t>
  </si>
  <si>
    <t>HR office,Other</t>
  </si>
  <si>
    <t>Our Lady's Hospice &amp; Care Services, Harold's Cross, Dublin 6</t>
  </si>
  <si>
    <t>Hospice Care</t>
  </si>
  <si>
    <t>48</t>
  </si>
  <si>
    <t>29</t>
  </si>
  <si>
    <t>57</t>
  </si>
  <si>
    <t>124</t>
  </si>
  <si>
    <t>38</t>
  </si>
  <si>
    <t>81</t>
  </si>
  <si>
    <t>Local LTCF records,Self-reporting by HCWs</t>
  </si>
  <si>
    <t>18/03/2026</t>
  </si>
  <si>
    <t>St Joseph's Centre, Crinken Lane, Shankill, Co Dublin.  D18TY00</t>
  </si>
  <si>
    <t>19/03/2026</t>
  </si>
  <si>
    <t>Marymount University Hospital and Hospice, Curraheen Road, Cork</t>
  </si>
  <si>
    <t>Elderly,Hospice Care</t>
  </si>
  <si>
    <t>60</t>
  </si>
  <si>
    <t>24</t>
  </si>
  <si>
    <t>Cheeverstown house services
Kilvare Templeogue, Dublin 6W, 
D6W TX36</t>
  </si>
  <si>
    <t>23/03/2026</t>
  </si>
  <si>
    <t>31</t>
  </si>
  <si>
    <t>42</t>
  </si>
  <si>
    <t>133</t>
  </si>
  <si>
    <t>The Fern Dean Stepaside
61 Stepaside Lane, Dublin 18
D18 YX90</t>
  </si>
  <si>
    <t>24/03/2026</t>
  </si>
  <si>
    <t>56</t>
  </si>
  <si>
    <t>90%</t>
  </si>
  <si>
    <t>83</t>
  </si>
  <si>
    <t>Person In Charge,Local LTCF records,Self-reporting by HCWs</t>
  </si>
  <si>
    <t>st  Ednas and the admission unit St Lomans hospital</t>
  </si>
  <si>
    <t>Unsure</t>
  </si>
  <si>
    <t>Moate Nursing  Home, Moate, Co. Westmeath N37NT68</t>
  </si>
  <si>
    <t>25/03/2026</t>
  </si>
  <si>
    <t>Person In Charge,HR office,Other</t>
  </si>
  <si>
    <t>63</t>
  </si>
  <si>
    <t>Dunabbey House, The spring, Dungarvan, Co. Waterford, X35 FX34</t>
  </si>
  <si>
    <t>20/03/2026</t>
  </si>
  <si>
    <t>40</t>
  </si>
  <si>
    <t>70</t>
  </si>
  <si>
    <t>COVAX/IIS dashboard,Self-reporting by HCWs,Other</t>
  </si>
  <si>
    <t>Harbour Lights Nursing HomeTowansligo, Bruckless, Co. Donegal</t>
  </si>
  <si>
    <t>26/03/2026</t>
  </si>
  <si>
    <t>27/03/2026</t>
  </si>
  <si>
    <t>D24DX37</t>
  </si>
  <si>
    <t>29/03/2026</t>
  </si>
  <si>
    <t>32</t>
  </si>
  <si>
    <t>St Finbarr's Hospital, Cork</t>
  </si>
  <si>
    <t>28/03/2026</t>
  </si>
  <si>
    <t>31.03.2026</t>
  </si>
  <si>
    <t>31/03/2026</t>
  </si>
  <si>
    <t>Mount Carmel Short Stay Unit and  Braemor Park, Churchtown, Dublin 14</t>
  </si>
  <si>
    <t>Other Care (not listed above)</t>
  </si>
  <si>
    <t>30/03/2026</t>
  </si>
  <si>
    <t>13/12/2025</t>
  </si>
  <si>
    <t>01/04/2026</t>
  </si>
  <si>
    <t>Person In Charge,HR office,HSE Region HR office</t>
  </si>
  <si>
    <t>CareChoice Montenotte, Middle Glanmire Road, Montenotte, Cork</t>
  </si>
  <si>
    <t>Other Disability</t>
  </si>
  <si>
    <t>Joe and Helen O Toole , Community Nursing Unit, Co. Galway</t>
  </si>
  <si>
    <t>Park House SRU, Carnmore Road, Dungloe, Co. Donegal</t>
  </si>
  <si>
    <t>St Patrick's Community Hospital ,Carrick on Shannon, Co. Leitrim</t>
  </si>
  <si>
    <t>St. Brigid's Hospital, Shaen, Co. Laois</t>
  </si>
  <si>
    <t>Tearmann Lodge KPFA, Rathmore, Co. Kerry</t>
  </si>
  <si>
    <t xml:space="preserve">19 </t>
  </si>
  <si>
    <t xml:space="preserve">15 </t>
  </si>
  <si>
    <t>St. Mary's Residentakl Care Centre, Catleblaney, Co. Monaghan</t>
  </si>
  <si>
    <t>02.04.2026</t>
  </si>
  <si>
    <t>03</t>
  </si>
  <si>
    <t>Rowanfield House, SRU, Co.  Donegal</t>
  </si>
  <si>
    <t>Person In Charge,National HR office if HSE</t>
  </si>
  <si>
    <t>Person In Charge,HSE Region HR office</t>
  </si>
  <si>
    <t>Person In Charge,COVAX/IIS system portal,Self-reporting by HCWs</t>
  </si>
  <si>
    <t>St Gabriel's nursing home, Glenayle Road, Raheny, Dublin 5</t>
  </si>
  <si>
    <t>16</t>
  </si>
  <si>
    <t>06</t>
  </si>
  <si>
    <t>86</t>
  </si>
  <si>
    <t>120</t>
  </si>
  <si>
    <t>19/11/2025</t>
  </si>
  <si>
    <t>111</t>
  </si>
  <si>
    <t>05/01/2026</t>
  </si>
  <si>
    <t>St.Josephs unit , Bantry General Hospital, Bantry, Co. Cork</t>
  </si>
  <si>
    <t>03/04/2026</t>
  </si>
  <si>
    <t>76</t>
  </si>
  <si>
    <t>St. Joseph's Listowel Community Hospital, Greenville, Co.Kerry</t>
  </si>
  <si>
    <t>Ballincollig Community Nursing unit, Ballicollig, Cork</t>
  </si>
  <si>
    <t xml:space="preserve">ASPIRE </t>
  </si>
  <si>
    <t>06/04/2026</t>
  </si>
  <si>
    <t>01/03/2026</t>
  </si>
  <si>
    <t>St. Patrick's Care Centre, Dublin 13</t>
  </si>
  <si>
    <t>07/04/2026</t>
  </si>
  <si>
    <t>Rosenalee Care Centre, Pvt ltd, Co. Cork</t>
  </si>
  <si>
    <t>08/04/2026</t>
  </si>
  <si>
    <t xml:space="preserve">St Joseph community Hospital, Stranorlar, Co. Donegal </t>
  </si>
  <si>
    <t xml:space="preserve">St Ita's Community Hospital, Newcastlwest, Co. Limerick </t>
  </si>
  <si>
    <t>Elderly,Mixed Care</t>
  </si>
  <si>
    <t>09/04/2026</t>
  </si>
  <si>
    <t>St.John's Community Hospital, Ballytivnan, Co. Sligo</t>
  </si>
  <si>
    <t>Tigh an Oileain, Co. Kerry</t>
  </si>
  <si>
    <t>13/04/2026</t>
  </si>
  <si>
    <t xml:space="preserve">St Anthony's Nursing Home, Pallasgreen, Co. Limerick </t>
  </si>
  <si>
    <t>14/04/2026</t>
  </si>
  <si>
    <t>Leopardstown Park Nursing Home (HSE), Foxrock, Co. Dublin</t>
  </si>
  <si>
    <t>21/04/2026</t>
  </si>
  <si>
    <t>Dalkey Community Unit (HSE) Kilbegnet Close, Dalkey, Co. Dublin</t>
  </si>
  <si>
    <t>Royal Donnybrook (HSE) Morehampton Road, Donnybrook, Dublin 4</t>
  </si>
  <si>
    <t>26</t>
  </si>
  <si>
    <t xml:space="preserve">St Colmans Residential Care Centre (HSE), Ballinderry Road, Rathdrum, Co Wicklow
</t>
  </si>
  <si>
    <t>Mixed Disability</t>
  </si>
  <si>
    <t>23/04/2026</t>
  </si>
  <si>
    <t>05/05/2026</t>
  </si>
  <si>
    <t>Person In Charge,COVAX/IIS system portal,Local LTCF records</t>
  </si>
  <si>
    <t>11/05/2026</t>
  </si>
  <si>
    <t>St. Columba's Hospital, Cloghabrody, Thomastown, Co. Kilkenny</t>
  </si>
  <si>
    <t>19/05/2026</t>
  </si>
  <si>
    <t>Department of Psychiatry, St. Luke's Hospital, Kilkenny, Co. Kilkenny</t>
  </si>
  <si>
    <t>St. Gabriels Ward, St. Canice's Complex, Kilkenny, Co. Kilkenny</t>
  </si>
  <si>
    <t>Group Homes: Ardnore, Atlantis, 34 Riverside Drive, 27 &amp; 28 Beechpark, Co. KIlkenny</t>
  </si>
  <si>
    <t>St. Aidan's Ward, St. Patrick's Way, Waterford</t>
  </si>
  <si>
    <t>Ard na nDeise, Cleaboy, Waterford</t>
  </si>
  <si>
    <t>Grangemore Ward, Saint Otteran's Hospital John's Hill, Co. Waterford</t>
  </si>
  <si>
    <t>Community Homes, Saint Otteran's Hospital, John's Hill, Co. Waterford</t>
  </si>
  <si>
    <t>Department of Psychiatry, University Hospital Waterford, Dunmore Road, Waterford</t>
  </si>
  <si>
    <t>St. Teresa's Hospital, Clogheen, Co.Tipperary</t>
  </si>
  <si>
    <t>St. Anthony's, Glenconnor Road, Clonmel, Co. Tipperary</t>
  </si>
  <si>
    <t>Millview House, St. John's Hospital Grounds, Munster Hill, Enniscorthy, Co. Wexford</t>
  </si>
  <si>
    <t>Croi an Tobair Residence, Oylegate, Enniscorthy, Co. Wexford</t>
  </si>
  <si>
    <t>Havenview Intellectual Disability Rehabilitation Unit, St. John's Hospital Grounds, Munster Hill, Enniscorthy, Co. Wexford</t>
  </si>
  <si>
    <t>58 Westlands Hostel, St. John's Road, Co. Wexford</t>
  </si>
  <si>
    <t>D2</t>
  </si>
  <si>
    <t>Hse Kerry</t>
  </si>
  <si>
    <t>D</t>
  </si>
  <si>
    <t>Hse South West</t>
  </si>
  <si>
    <t>B1</t>
  </si>
  <si>
    <t>Hse Dublin South City And West</t>
  </si>
  <si>
    <t>B</t>
  </si>
  <si>
    <t>Hse Dublin And Midlands</t>
  </si>
  <si>
    <t>A2</t>
  </si>
  <si>
    <t>Hse Louth Meath</t>
  </si>
  <si>
    <t>A</t>
  </si>
  <si>
    <t>Hse Dublin And North East</t>
  </si>
  <si>
    <t>B4</t>
  </si>
  <si>
    <t>Hse Midlands</t>
  </si>
  <si>
    <t>E1</t>
  </si>
  <si>
    <t>Hse Limerick City And Tipperary North</t>
  </si>
  <si>
    <t>E</t>
  </si>
  <si>
    <t>Hse Mid West</t>
  </si>
  <si>
    <t>A4</t>
  </si>
  <si>
    <t>Hse Dublin North County</t>
  </si>
  <si>
    <t>A3</t>
  </si>
  <si>
    <t>Hse Dublin North City And West</t>
  </si>
  <si>
    <t>Hse Dublin South And Wicklow</t>
  </si>
  <si>
    <t>A1</t>
  </si>
  <si>
    <t>Hse Cavan Monaghan</t>
  </si>
  <si>
    <t>F1</t>
  </si>
  <si>
    <t>Hse Donegal</t>
  </si>
  <si>
    <t>Hse West And North West</t>
  </si>
  <si>
    <t>D1</t>
  </si>
  <si>
    <t>Hse Cork North And East</t>
  </si>
  <si>
    <t>D3</t>
  </si>
  <si>
    <t>Hse Cork South And West</t>
  </si>
  <si>
    <t>B2</t>
  </si>
  <si>
    <t>Hse Dublin South West</t>
  </si>
  <si>
    <t>B3</t>
  </si>
  <si>
    <t>Hse Kildare West Wicklow</t>
  </si>
  <si>
    <t>F2</t>
  </si>
  <si>
    <t>Hse Sligo Leitrim</t>
  </si>
  <si>
    <t>F4</t>
  </si>
  <si>
    <t>Hse Galway Roscommon</t>
  </si>
  <si>
    <t>Hse Mayo</t>
  </si>
  <si>
    <t>E2</t>
  </si>
  <si>
    <t>Hse Clare And Limerick County</t>
  </si>
  <si>
    <t>Maximum bed capacity of the facility</t>
  </si>
  <si>
    <t>Funding Model</t>
  </si>
  <si>
    <t>F93XY225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</si>
</sst>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8"/>
      <color indexed="8"/>
      <name val="Aptos Narrow"/>
      <family val="2"/>
      <scheme val="minor"/>
    </font>
    <font>
      <b/>
      <sz val="8"/>
      <color rgb="FF002060"/>
      <name val="Aptos Narrow"/>
      <family val="2"/>
      <scheme val="minor"/>
    </font>
    <font>
      <b/>
      <sz val="8"/>
      <color rgb="FFC00000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/>
  </cellXfs>
  <cellStyles count="2">
    <cellStyle name="Normal" xfId="0" builtinId="0"/>
    <cellStyle name="Normal 2 2" xfId="1" xr:uid="{9C5D2275-1C30-4007-9DBF-36D04259A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8D98-82EC-48FF-967C-9DE4276B0D92}">
  <dimension ref="A1:AO174"/>
  <sheetViews>
    <sheetView tabSelected="1" workbookViewId="0">
      <pane ySplit="1" topLeftCell="A2" activePane="bottomLeft" state="frozen"/>
      <selection activeCell="X14" sqref="X14"/>
      <selection pane="bottomLeft" activeCell="J1" sqref="J1:J1048576"/>
    </sheetView>
  </sheetViews>
  <sheetFormatPr defaultRowHeight="10.8" x14ac:dyDescent="0.25"/>
  <cols>
    <col min="1" max="1" width="11.77734375" style="8" bestFit="1" customWidth="1"/>
    <col min="2" max="2" width="67.21875" style="8" bestFit="1" customWidth="1"/>
    <col min="3" max="3" width="16.33203125" style="8" bestFit="1" customWidth="1"/>
    <col min="4" max="4" width="24.33203125" style="8" customWidth="1"/>
    <col min="5" max="5" width="23.77734375" style="8" bestFit="1" customWidth="1"/>
    <col min="6" max="6" width="7.21875" style="8" bestFit="1" customWidth="1"/>
    <col min="7" max="7" width="26.6640625" style="8" bestFit="1" customWidth="1"/>
    <col min="8" max="8" width="7.6640625" style="8" bestFit="1" customWidth="1"/>
    <col min="9" max="9" width="17.77734375" style="8" bestFit="1" customWidth="1"/>
    <col min="10" max="10" width="22.33203125" style="8" bestFit="1" customWidth="1"/>
    <col min="11" max="11" width="17.77734375" style="8" bestFit="1" customWidth="1"/>
    <col min="12" max="12" width="46.6640625" style="8" bestFit="1" customWidth="1"/>
    <col min="13" max="13" width="19.44140625" style="8" bestFit="1" customWidth="1"/>
    <col min="14" max="14" width="19" style="8" bestFit="1" customWidth="1"/>
    <col min="15" max="16" width="15.109375" style="8" bestFit="1" customWidth="1"/>
    <col min="17" max="17" width="18.33203125" style="8" bestFit="1" customWidth="1"/>
    <col min="18" max="18" width="22" style="8" bestFit="1" customWidth="1"/>
    <col min="19" max="19" width="23.88671875" style="8" bestFit="1" customWidth="1"/>
    <col min="20" max="20" width="17.44140625" style="8" bestFit="1" customWidth="1"/>
    <col min="21" max="22" width="17.6640625" style="8" bestFit="1" customWidth="1"/>
    <col min="23" max="23" width="19.109375" style="8" bestFit="1" customWidth="1"/>
    <col min="24" max="24" width="19.44140625" style="8" bestFit="1" customWidth="1"/>
    <col min="25" max="26" width="17.5546875" style="8" bestFit="1" customWidth="1"/>
    <col min="27" max="27" width="16.5546875" style="8" bestFit="1" customWidth="1"/>
    <col min="28" max="28" width="18.77734375" style="8" bestFit="1" customWidth="1"/>
    <col min="29" max="29" width="44.5546875" style="8" bestFit="1" customWidth="1"/>
    <col min="30" max="30" width="44.5546875" style="8" customWidth="1"/>
    <col min="31" max="31" width="16.5546875" style="8" bestFit="1" customWidth="1"/>
    <col min="32" max="32" width="16.33203125" style="8" bestFit="1" customWidth="1"/>
    <col min="33" max="33" width="13.77734375" style="8" bestFit="1" customWidth="1"/>
    <col min="34" max="34" width="14.77734375" style="8" bestFit="1" customWidth="1"/>
    <col min="35" max="35" width="14.5546875" style="8" bestFit="1" customWidth="1"/>
    <col min="36" max="40" width="13.109375" style="8" bestFit="1" customWidth="1"/>
    <col min="41" max="41" width="13.33203125" style="8" bestFit="1" customWidth="1"/>
    <col min="42" max="16384" width="8.88671875" style="8"/>
  </cols>
  <sheetData>
    <row r="1" spans="1:41" s="1" customFormat="1" ht="39.6" customHeight="1" x14ac:dyDescent="0.25">
      <c r="A1" s="1" t="s">
        <v>0</v>
      </c>
      <c r="B1" s="1" t="s">
        <v>350</v>
      </c>
      <c r="C1" s="1" t="s">
        <v>45</v>
      </c>
      <c r="D1" s="1" t="s">
        <v>1</v>
      </c>
      <c r="E1" s="1" t="s">
        <v>46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637</v>
      </c>
      <c r="K1" s="1" t="s">
        <v>22</v>
      </c>
      <c r="L1" s="1" t="s">
        <v>351</v>
      </c>
      <c r="M1" s="1" t="s">
        <v>636</v>
      </c>
      <c r="N1" s="1" t="s">
        <v>2</v>
      </c>
      <c r="O1" s="1" t="s">
        <v>352</v>
      </c>
      <c r="P1" s="1" t="s">
        <v>353</v>
      </c>
      <c r="Q1" s="1" t="s">
        <v>354</v>
      </c>
      <c r="R1" s="1" t="s">
        <v>355</v>
      </c>
      <c r="S1" s="1" t="s">
        <v>356</v>
      </c>
      <c r="T1" s="1" t="s">
        <v>357</v>
      </c>
      <c r="U1" s="1" t="s">
        <v>358</v>
      </c>
      <c r="V1" s="1" t="s">
        <v>359</v>
      </c>
      <c r="W1" s="1" t="s">
        <v>360</v>
      </c>
      <c r="X1" s="1" t="s">
        <v>361</v>
      </c>
      <c r="Y1" s="1" t="s">
        <v>362</v>
      </c>
      <c r="Z1" s="1" t="s">
        <v>363</v>
      </c>
      <c r="AA1" s="1" t="s">
        <v>3</v>
      </c>
      <c r="AB1" s="1" t="s">
        <v>4</v>
      </c>
      <c r="AC1" s="1" t="s">
        <v>5</v>
      </c>
      <c r="AD1" s="1" t="s">
        <v>6</v>
      </c>
      <c r="AE1" s="1" t="s">
        <v>7</v>
      </c>
      <c r="AF1" s="1" t="s">
        <v>8</v>
      </c>
      <c r="AG1" s="2" t="s">
        <v>9</v>
      </c>
      <c r="AH1" s="2" t="s">
        <v>10</v>
      </c>
      <c r="AI1" s="3" t="s">
        <v>11</v>
      </c>
      <c r="AJ1" s="3" t="s">
        <v>12</v>
      </c>
      <c r="AK1" s="3" t="s">
        <v>13</v>
      </c>
      <c r="AL1" s="3" t="s">
        <v>14</v>
      </c>
      <c r="AM1" s="3" t="s">
        <v>15</v>
      </c>
      <c r="AN1" s="3" t="s">
        <v>16</v>
      </c>
      <c r="AO1" s="3" t="s">
        <v>17</v>
      </c>
    </row>
    <row r="2" spans="1:41" s="4" customFormat="1" x14ac:dyDescent="0.25">
      <c r="A2" s="4">
        <v>3</v>
      </c>
      <c r="B2" s="4" t="s">
        <v>282</v>
      </c>
      <c r="C2" s="4" t="s">
        <v>261</v>
      </c>
      <c r="D2" s="4" t="s">
        <v>281</v>
      </c>
      <c r="E2" s="4" t="s">
        <v>26</v>
      </c>
      <c r="F2" s="4" t="s">
        <v>593</v>
      </c>
      <c r="G2" s="4" t="s">
        <v>594</v>
      </c>
      <c r="H2" s="4" t="s">
        <v>595</v>
      </c>
      <c r="I2" s="4" t="s">
        <v>596</v>
      </c>
      <c r="J2" s="4" t="s">
        <v>366</v>
      </c>
      <c r="K2" s="4" t="s">
        <v>23</v>
      </c>
      <c r="L2" s="4" t="s">
        <v>365</v>
      </c>
      <c r="M2" s="4">
        <v>68</v>
      </c>
      <c r="N2" s="4" t="s">
        <v>367</v>
      </c>
      <c r="O2" s="4">
        <v>6</v>
      </c>
      <c r="P2" s="4" t="s">
        <v>368</v>
      </c>
      <c r="Q2" s="4">
        <v>0</v>
      </c>
      <c r="R2" s="4" t="s">
        <v>369</v>
      </c>
      <c r="S2" s="4">
        <v>0</v>
      </c>
      <c r="T2" s="4" t="s">
        <v>369</v>
      </c>
      <c r="U2" s="4">
        <v>14</v>
      </c>
      <c r="V2" s="4" t="s">
        <v>370</v>
      </c>
      <c r="W2" s="4">
        <v>36</v>
      </c>
      <c r="X2" s="4" t="s">
        <v>371</v>
      </c>
      <c r="Y2" s="4">
        <v>68</v>
      </c>
      <c r="Z2" s="4" t="s">
        <v>372</v>
      </c>
      <c r="AA2" s="4" t="s">
        <v>373</v>
      </c>
      <c r="AB2" s="4">
        <v>0</v>
      </c>
      <c r="AC2" s="4" t="s">
        <v>374</v>
      </c>
      <c r="AD2" s="4" t="s">
        <v>374</v>
      </c>
      <c r="AE2" s="4" t="s">
        <v>373</v>
      </c>
      <c r="AF2" s="4" t="s">
        <v>37</v>
      </c>
      <c r="AG2" s="5">
        <f>O2+Q2+S2+U2+W2+Y2</f>
        <v>124</v>
      </c>
      <c r="AH2" s="5">
        <f>P2+R2+T2+V2+X2+Z2</f>
        <v>78</v>
      </c>
      <c r="AI2" s="6">
        <f>P2/O2*100</f>
        <v>16.666666666666664</v>
      </c>
      <c r="AJ2" s="6" t="e">
        <f>R2/Q2*100</f>
        <v>#DIV/0!</v>
      </c>
      <c r="AK2" s="6" t="e">
        <f>T2/S2*100</f>
        <v>#DIV/0!</v>
      </c>
      <c r="AL2" s="6">
        <f>V2/U2*100</f>
        <v>28.571428571428569</v>
      </c>
      <c r="AM2" s="6">
        <f>X2/W2*100</f>
        <v>13.888888888888889</v>
      </c>
      <c r="AN2" s="6">
        <f>Z2/Y2*100</f>
        <v>100</v>
      </c>
      <c r="AO2" s="6">
        <f t="shared" ref="AO2:AO65" si="0">AH2/AG2*100</f>
        <v>62.903225806451616</v>
      </c>
    </row>
    <row r="3" spans="1:41" s="4" customFormat="1" x14ac:dyDescent="0.25">
      <c r="A3" s="4">
        <v>4</v>
      </c>
      <c r="B3" s="4" t="s">
        <v>50</v>
      </c>
      <c r="C3" s="4" t="s">
        <v>375</v>
      </c>
      <c r="D3" s="4" t="s">
        <v>376</v>
      </c>
      <c r="E3" s="4" t="s">
        <v>47</v>
      </c>
      <c r="F3" s="4" t="s">
        <v>597</v>
      </c>
      <c r="G3" s="4" t="s">
        <v>598</v>
      </c>
      <c r="H3" s="4" t="s">
        <v>599</v>
      </c>
      <c r="I3" s="4" t="s">
        <v>600</v>
      </c>
      <c r="J3" s="4" t="s">
        <v>377</v>
      </c>
      <c r="K3" s="4" t="s">
        <v>24</v>
      </c>
      <c r="L3" s="4" t="s">
        <v>365</v>
      </c>
      <c r="M3" s="4">
        <v>68</v>
      </c>
      <c r="N3" s="4" t="s">
        <v>367</v>
      </c>
      <c r="O3" s="4">
        <v>0</v>
      </c>
      <c r="P3" s="4" t="s">
        <v>369</v>
      </c>
      <c r="Q3" s="4">
        <v>3</v>
      </c>
      <c r="R3" s="4" t="s">
        <v>378</v>
      </c>
      <c r="S3" s="4">
        <v>7</v>
      </c>
      <c r="T3" s="4" t="s">
        <v>379</v>
      </c>
      <c r="U3" s="4">
        <v>51</v>
      </c>
      <c r="V3" s="4" t="s">
        <v>380</v>
      </c>
      <c r="W3" s="4">
        <v>28</v>
      </c>
      <c r="X3" s="4" t="s">
        <v>381</v>
      </c>
      <c r="Y3" s="4">
        <v>0</v>
      </c>
      <c r="Z3" s="4" t="s">
        <v>369</v>
      </c>
      <c r="AA3" s="4" t="s">
        <v>364</v>
      </c>
      <c r="AB3" s="4">
        <v>0</v>
      </c>
      <c r="AC3" s="4" t="s">
        <v>382</v>
      </c>
      <c r="AD3" s="4" t="s">
        <v>383</v>
      </c>
      <c r="AE3" s="4" t="s">
        <v>364</v>
      </c>
      <c r="AF3" s="4" t="s">
        <v>37</v>
      </c>
      <c r="AG3" s="5">
        <f>O3+Q3+S3+U3+W3+Y3</f>
        <v>89</v>
      </c>
      <c r="AH3" s="5">
        <f>P3+R3+T3+V3+X3+Z3</f>
        <v>48</v>
      </c>
      <c r="AI3" s="6" t="e">
        <f>P3/O3*100</f>
        <v>#DIV/0!</v>
      </c>
      <c r="AJ3" s="6">
        <f>R3/Q3*100</f>
        <v>100</v>
      </c>
      <c r="AK3" s="6">
        <f>T3/S3*100</f>
        <v>85.714285714285708</v>
      </c>
      <c r="AL3" s="6">
        <f>V3/U3*100</f>
        <v>52.941176470588239</v>
      </c>
      <c r="AM3" s="6">
        <f>X3/W3*100</f>
        <v>42.857142857142854</v>
      </c>
      <c r="AN3" s="6" t="e">
        <f>Z3/Y3*100</f>
        <v>#DIV/0!</v>
      </c>
      <c r="AO3" s="6">
        <f t="shared" si="0"/>
        <v>53.932584269662918</v>
      </c>
    </row>
    <row r="4" spans="1:41" s="4" customFormat="1" x14ac:dyDescent="0.25">
      <c r="A4" s="4">
        <v>5</v>
      </c>
      <c r="B4" s="4" t="s">
        <v>105</v>
      </c>
      <c r="C4" s="4" t="s">
        <v>106</v>
      </c>
      <c r="D4" s="4" t="s">
        <v>104</v>
      </c>
      <c r="E4" s="4" t="s">
        <v>85</v>
      </c>
      <c r="F4" s="4" t="s">
        <v>601</v>
      </c>
      <c r="G4" s="4" t="s">
        <v>602</v>
      </c>
      <c r="H4" s="4" t="s">
        <v>603</v>
      </c>
      <c r="I4" s="4" t="s">
        <v>604</v>
      </c>
      <c r="J4" s="4" t="s">
        <v>366</v>
      </c>
      <c r="K4" s="4" t="s">
        <v>23</v>
      </c>
      <c r="L4" s="4" t="s">
        <v>384</v>
      </c>
      <c r="M4" s="4">
        <v>25</v>
      </c>
      <c r="N4" s="4" t="s">
        <v>367</v>
      </c>
      <c r="O4" s="4">
        <v>2</v>
      </c>
      <c r="P4" s="4" t="s">
        <v>369</v>
      </c>
      <c r="Q4" s="4">
        <v>0</v>
      </c>
      <c r="R4" s="4" t="s">
        <v>369</v>
      </c>
      <c r="S4" s="4">
        <v>0</v>
      </c>
      <c r="T4" s="4" t="s">
        <v>369</v>
      </c>
      <c r="U4" s="4">
        <v>5</v>
      </c>
      <c r="V4" s="4" t="s">
        <v>369</v>
      </c>
      <c r="W4" s="4">
        <v>25</v>
      </c>
      <c r="X4" s="4" t="s">
        <v>378</v>
      </c>
      <c r="Y4" s="4">
        <v>0</v>
      </c>
      <c r="Z4" s="4" t="s">
        <v>369</v>
      </c>
      <c r="AA4" s="4" t="s">
        <v>373</v>
      </c>
      <c r="AB4" s="4">
        <v>0</v>
      </c>
      <c r="AC4" s="4" t="s">
        <v>382</v>
      </c>
      <c r="AD4" s="4" t="s">
        <v>382</v>
      </c>
      <c r="AE4" s="4" t="s">
        <v>364</v>
      </c>
      <c r="AF4" s="4" t="s">
        <v>378</v>
      </c>
      <c r="AG4" s="5">
        <f>O4+Q4+S4+U4+W4+Y4</f>
        <v>32</v>
      </c>
      <c r="AH4" s="5">
        <f>P4+R4+T4+V4+X4+Z4</f>
        <v>3</v>
      </c>
      <c r="AI4" s="6">
        <f>P4/O4*100</f>
        <v>0</v>
      </c>
      <c r="AJ4" s="6" t="e">
        <f>R4/Q4*100</f>
        <v>#DIV/0!</v>
      </c>
      <c r="AK4" s="6" t="e">
        <f>T4/S4*100</f>
        <v>#DIV/0!</v>
      </c>
      <c r="AL4" s="6">
        <f>V4/U4*100</f>
        <v>0</v>
      </c>
      <c r="AM4" s="6">
        <f>X4/W4*100</f>
        <v>12</v>
      </c>
      <c r="AN4" s="6" t="e">
        <f>Z4/Y4*100</f>
        <v>#DIV/0!</v>
      </c>
      <c r="AO4" s="6">
        <f t="shared" si="0"/>
        <v>9.375</v>
      </c>
    </row>
    <row r="5" spans="1:41" s="4" customFormat="1" x14ac:dyDescent="0.25">
      <c r="A5" s="4">
        <v>6</v>
      </c>
      <c r="B5" s="4" t="s">
        <v>75</v>
      </c>
      <c r="C5" s="4" t="s">
        <v>54</v>
      </c>
      <c r="D5" s="4" t="s">
        <v>74</v>
      </c>
      <c r="E5" s="4" t="s">
        <v>47</v>
      </c>
      <c r="F5" s="4" t="s">
        <v>605</v>
      </c>
      <c r="G5" s="4" t="s">
        <v>606</v>
      </c>
      <c r="H5" s="4" t="s">
        <v>599</v>
      </c>
      <c r="I5" s="4" t="s">
        <v>600</v>
      </c>
      <c r="J5" s="4" t="s">
        <v>366</v>
      </c>
      <c r="K5" s="4" t="s">
        <v>23</v>
      </c>
      <c r="L5" s="4" t="s">
        <v>365</v>
      </c>
      <c r="M5" s="4">
        <v>57</v>
      </c>
      <c r="N5" s="4" t="s">
        <v>367</v>
      </c>
      <c r="O5" s="4">
        <v>4</v>
      </c>
      <c r="P5" s="4" t="s">
        <v>378</v>
      </c>
      <c r="Q5" s="4">
        <v>0</v>
      </c>
      <c r="R5" s="4" t="s">
        <v>369</v>
      </c>
      <c r="S5" s="4">
        <v>0</v>
      </c>
      <c r="T5" s="4" t="s">
        <v>369</v>
      </c>
      <c r="U5" s="4">
        <v>9</v>
      </c>
      <c r="V5" s="4" t="s">
        <v>385</v>
      </c>
      <c r="W5" s="4">
        <v>23</v>
      </c>
      <c r="X5" s="4" t="s">
        <v>386</v>
      </c>
      <c r="Y5" s="4">
        <v>0</v>
      </c>
      <c r="Z5" s="4" t="s">
        <v>369</v>
      </c>
      <c r="AA5" s="4" t="s">
        <v>373</v>
      </c>
      <c r="AB5" s="4">
        <v>12</v>
      </c>
      <c r="AC5" s="4" t="s">
        <v>382</v>
      </c>
      <c r="AD5" s="4" t="s">
        <v>382</v>
      </c>
      <c r="AE5" s="4" t="s">
        <v>373</v>
      </c>
      <c r="AF5" s="4" t="s">
        <v>370</v>
      </c>
      <c r="AG5" s="5">
        <f>O5+Q5+S5+U5+W5+Y5</f>
        <v>36</v>
      </c>
      <c r="AH5" s="5">
        <f>P5+R5+T5+V5+X5+Z5</f>
        <v>31</v>
      </c>
      <c r="AI5" s="6">
        <f>P5/O5*100</f>
        <v>75</v>
      </c>
      <c r="AJ5" s="6" t="e">
        <f>R5/Q5*100</f>
        <v>#DIV/0!</v>
      </c>
      <c r="AK5" s="6" t="e">
        <f>T5/S5*100</f>
        <v>#DIV/0!</v>
      </c>
      <c r="AL5" s="6">
        <f>V5/U5*100</f>
        <v>88.888888888888886</v>
      </c>
      <c r="AM5" s="6">
        <f>X5/W5*100</f>
        <v>86.956521739130437</v>
      </c>
      <c r="AN5" s="6" t="e">
        <f>Z5/Y5*100</f>
        <v>#DIV/0!</v>
      </c>
      <c r="AO5" s="6">
        <f t="shared" si="0"/>
        <v>86.111111111111114</v>
      </c>
    </row>
    <row r="6" spans="1:41" s="4" customFormat="1" x14ac:dyDescent="0.25">
      <c r="A6" s="4">
        <v>8</v>
      </c>
      <c r="B6" s="4" t="s">
        <v>229</v>
      </c>
      <c r="C6" s="4" t="s">
        <v>387</v>
      </c>
      <c r="D6" s="4" t="s">
        <v>228</v>
      </c>
      <c r="E6" s="4" t="s">
        <v>220</v>
      </c>
      <c r="F6" s="4" t="s">
        <v>607</v>
      </c>
      <c r="G6" s="4" t="s">
        <v>608</v>
      </c>
      <c r="H6" s="4" t="s">
        <v>609</v>
      </c>
      <c r="I6" s="4" t="s">
        <v>610</v>
      </c>
      <c r="J6" s="4" t="s">
        <v>366</v>
      </c>
      <c r="K6" s="4" t="s">
        <v>23</v>
      </c>
      <c r="L6" s="4" t="s">
        <v>365</v>
      </c>
      <c r="M6" s="4">
        <v>52</v>
      </c>
      <c r="N6" s="4" t="s">
        <v>388</v>
      </c>
      <c r="O6" s="4">
        <v>5</v>
      </c>
      <c r="P6" s="4" t="s">
        <v>371</v>
      </c>
      <c r="Q6" s="4">
        <v>0</v>
      </c>
      <c r="R6" s="4" t="s">
        <v>389</v>
      </c>
      <c r="S6" s="4">
        <v>0</v>
      </c>
      <c r="T6" s="4" t="s">
        <v>389</v>
      </c>
      <c r="U6" s="4">
        <v>20</v>
      </c>
      <c r="V6" s="4" t="s">
        <v>386</v>
      </c>
      <c r="W6" s="4">
        <v>35</v>
      </c>
      <c r="X6" s="4" t="s">
        <v>390</v>
      </c>
      <c r="Y6" s="4">
        <v>0</v>
      </c>
      <c r="Z6" s="4" t="s">
        <v>389</v>
      </c>
      <c r="AA6" s="4" t="s">
        <v>364</v>
      </c>
      <c r="AB6" s="4">
        <v>0</v>
      </c>
      <c r="AC6" s="4" t="s">
        <v>391</v>
      </c>
      <c r="AD6" s="4" t="s">
        <v>374</v>
      </c>
      <c r="AE6" s="4" t="s">
        <v>37</v>
      </c>
      <c r="AF6" s="4" t="s">
        <v>369</v>
      </c>
      <c r="AG6" s="5">
        <f>O6+Q6+S6+U6+W6+Y6</f>
        <v>60</v>
      </c>
      <c r="AH6" s="5">
        <f>P6+R6+T6+V6+X6+Z6</f>
        <v>59</v>
      </c>
      <c r="AI6" s="6">
        <f>P6/O6*100</f>
        <v>100</v>
      </c>
      <c r="AJ6" s="6" t="e">
        <f>R6/Q6*100</f>
        <v>#DIV/0!</v>
      </c>
      <c r="AK6" s="6" t="e">
        <f>T6/S6*100</f>
        <v>#DIV/0!</v>
      </c>
      <c r="AL6" s="6">
        <f>V6/U6*100</f>
        <v>100</v>
      </c>
      <c r="AM6" s="6">
        <f>X6/W6*100</f>
        <v>97.142857142857139</v>
      </c>
      <c r="AN6" s="6" t="e">
        <f>Z6/Y6*100</f>
        <v>#DIV/0!</v>
      </c>
      <c r="AO6" s="6">
        <f t="shared" si="0"/>
        <v>98.333333333333329</v>
      </c>
    </row>
    <row r="7" spans="1:41" s="4" customFormat="1" x14ac:dyDescent="0.25">
      <c r="A7" s="4">
        <v>9</v>
      </c>
      <c r="B7" s="4" t="s">
        <v>108</v>
      </c>
      <c r="C7" s="4" t="s">
        <v>392</v>
      </c>
      <c r="D7" s="4" t="s">
        <v>107</v>
      </c>
      <c r="E7" s="4" t="s">
        <v>85</v>
      </c>
      <c r="F7" s="4" t="s">
        <v>611</v>
      </c>
      <c r="G7" s="4" t="s">
        <v>612</v>
      </c>
      <c r="H7" s="4" t="s">
        <v>603</v>
      </c>
      <c r="I7" s="4" t="s">
        <v>604</v>
      </c>
      <c r="J7" s="4" t="s">
        <v>393</v>
      </c>
      <c r="K7" s="4" t="s">
        <v>23</v>
      </c>
      <c r="L7" s="4" t="s">
        <v>365</v>
      </c>
      <c r="M7" s="4">
        <v>100</v>
      </c>
      <c r="N7" s="4" t="s">
        <v>367</v>
      </c>
      <c r="O7" s="4">
        <v>3</v>
      </c>
      <c r="P7" s="4" t="s">
        <v>378</v>
      </c>
      <c r="Q7" s="4">
        <v>2</v>
      </c>
      <c r="R7" s="4" t="s">
        <v>394</v>
      </c>
      <c r="S7" s="4">
        <v>3</v>
      </c>
      <c r="T7" s="4" t="s">
        <v>378</v>
      </c>
      <c r="U7" s="4">
        <v>63</v>
      </c>
      <c r="V7" s="4" t="s">
        <v>395</v>
      </c>
      <c r="W7" s="4">
        <v>26</v>
      </c>
      <c r="X7" s="4" t="s">
        <v>396</v>
      </c>
      <c r="Y7" s="4">
        <v>56</v>
      </c>
      <c r="Z7" s="4" t="s">
        <v>397</v>
      </c>
      <c r="AA7" s="4" t="s">
        <v>373</v>
      </c>
      <c r="AB7" s="4">
        <v>0</v>
      </c>
      <c r="AC7" s="4" t="s">
        <v>374</v>
      </c>
      <c r="AD7" s="4" t="s">
        <v>398</v>
      </c>
      <c r="AE7" s="4" t="s">
        <v>364</v>
      </c>
      <c r="AF7" s="5">
        <f>AH7</f>
        <v>65</v>
      </c>
      <c r="AG7" s="5">
        <f>O7+Q7+S7+U7+W7+Y7</f>
        <v>153</v>
      </c>
      <c r="AH7" s="5">
        <f>P7+R7+T7+V7+X7+Z7</f>
        <v>65</v>
      </c>
      <c r="AI7" s="6">
        <f>P7/O7*100</f>
        <v>100</v>
      </c>
      <c r="AJ7" s="6">
        <f>R7/Q7*100</f>
        <v>100</v>
      </c>
      <c r="AK7" s="6">
        <f>T7/S7*100</f>
        <v>100</v>
      </c>
      <c r="AL7" s="6">
        <f>V7/U7*100</f>
        <v>34.920634920634917</v>
      </c>
      <c r="AM7" s="6">
        <f>X7/W7*100</f>
        <v>57.692307692307686</v>
      </c>
      <c r="AN7" s="6">
        <f>Z7/Y7*100</f>
        <v>35.714285714285715</v>
      </c>
      <c r="AO7" s="6">
        <f t="shared" si="0"/>
        <v>42.483660130718953</v>
      </c>
    </row>
    <row r="8" spans="1:41" s="4" customFormat="1" x14ac:dyDescent="0.25">
      <c r="A8" s="4">
        <v>11</v>
      </c>
      <c r="B8" s="4" t="s">
        <v>399</v>
      </c>
      <c r="C8" s="4" t="s">
        <v>392</v>
      </c>
      <c r="D8" s="4" t="s">
        <v>109</v>
      </c>
      <c r="E8" s="4" t="s">
        <v>85</v>
      </c>
      <c r="F8" s="4" t="s">
        <v>613</v>
      </c>
      <c r="G8" s="4" t="s">
        <v>614</v>
      </c>
      <c r="H8" s="4" t="s">
        <v>603</v>
      </c>
      <c r="I8" s="4" t="s">
        <v>604</v>
      </c>
      <c r="J8" s="4" t="s">
        <v>393</v>
      </c>
      <c r="K8" s="4" t="s">
        <v>23</v>
      </c>
      <c r="L8" s="4" t="s">
        <v>400</v>
      </c>
      <c r="M8" s="4">
        <v>70</v>
      </c>
      <c r="N8" s="4" t="s">
        <v>367</v>
      </c>
      <c r="O8" s="4">
        <v>0</v>
      </c>
      <c r="P8" s="4" t="s">
        <v>369</v>
      </c>
      <c r="Q8" s="4">
        <v>0</v>
      </c>
      <c r="R8" s="4" t="s">
        <v>369</v>
      </c>
      <c r="S8" s="4">
        <v>0</v>
      </c>
      <c r="T8" s="4" t="s">
        <v>369</v>
      </c>
      <c r="U8" s="4">
        <v>203</v>
      </c>
      <c r="V8" s="4" t="s">
        <v>401</v>
      </c>
      <c r="W8" s="4">
        <v>0</v>
      </c>
      <c r="X8" s="4" t="s">
        <v>369</v>
      </c>
      <c r="Y8" s="4">
        <v>0</v>
      </c>
      <c r="Z8" s="4" t="s">
        <v>369</v>
      </c>
      <c r="AA8" s="4" t="s">
        <v>373</v>
      </c>
      <c r="AB8" s="4">
        <v>0</v>
      </c>
      <c r="AC8" s="4" t="s">
        <v>374</v>
      </c>
      <c r="AD8" s="4" t="s">
        <v>398</v>
      </c>
      <c r="AE8" s="4" t="s">
        <v>37</v>
      </c>
      <c r="AF8" s="4" t="s">
        <v>401</v>
      </c>
      <c r="AG8" s="5">
        <f>O8+Q8+S8+U8+W8+Y8</f>
        <v>203</v>
      </c>
      <c r="AH8" s="5">
        <f>P8+R8+T8+V8+X8+Z8</f>
        <v>100</v>
      </c>
      <c r="AI8" s="6" t="e">
        <f>P8/O8*100</f>
        <v>#DIV/0!</v>
      </c>
      <c r="AJ8" s="6" t="e">
        <f>R8/Q8*100</f>
        <v>#DIV/0!</v>
      </c>
      <c r="AK8" s="6" t="e">
        <f>T8/S8*100</f>
        <v>#DIV/0!</v>
      </c>
      <c r="AL8" s="6">
        <f>V8/U8*100</f>
        <v>49.261083743842363</v>
      </c>
      <c r="AM8" s="6" t="e">
        <f>X8/W8*100</f>
        <v>#DIV/0!</v>
      </c>
      <c r="AN8" s="6" t="e">
        <f>Z8/Y8*100</f>
        <v>#DIV/0!</v>
      </c>
      <c r="AO8" s="6">
        <f t="shared" si="0"/>
        <v>49.261083743842363</v>
      </c>
    </row>
    <row r="9" spans="1:41" s="4" customFormat="1" x14ac:dyDescent="0.25">
      <c r="A9" s="4">
        <v>13</v>
      </c>
      <c r="B9" s="4" t="s">
        <v>199</v>
      </c>
      <c r="C9" s="4" t="s">
        <v>33</v>
      </c>
      <c r="D9" s="4" t="s">
        <v>198</v>
      </c>
      <c r="E9" s="4" t="s">
        <v>32</v>
      </c>
      <c r="F9" s="4" t="s">
        <v>34</v>
      </c>
      <c r="G9" s="4" t="s">
        <v>615</v>
      </c>
      <c r="H9" s="4" t="s">
        <v>36</v>
      </c>
      <c r="I9" s="4" t="s">
        <v>41</v>
      </c>
      <c r="J9" s="4" t="s">
        <v>366</v>
      </c>
      <c r="K9" s="4" t="s">
        <v>23</v>
      </c>
      <c r="L9" s="4" t="s">
        <v>365</v>
      </c>
      <c r="M9" s="4">
        <v>47</v>
      </c>
      <c r="N9" s="4" t="s">
        <v>367</v>
      </c>
      <c r="O9" s="4">
        <v>2</v>
      </c>
      <c r="P9" s="4" t="s">
        <v>368</v>
      </c>
      <c r="Q9" s="4">
        <v>0</v>
      </c>
      <c r="R9" s="4" t="s">
        <v>369</v>
      </c>
      <c r="S9" s="4">
        <v>26</v>
      </c>
      <c r="T9" s="4" t="s">
        <v>402</v>
      </c>
      <c r="U9" s="4">
        <v>13</v>
      </c>
      <c r="V9" s="4" t="s">
        <v>403</v>
      </c>
      <c r="W9" s="4">
        <v>11</v>
      </c>
      <c r="X9" s="4" t="s">
        <v>371</v>
      </c>
      <c r="Y9" s="4">
        <v>4</v>
      </c>
      <c r="Z9" s="4" t="s">
        <v>369</v>
      </c>
      <c r="AA9" s="4" t="s">
        <v>373</v>
      </c>
      <c r="AB9" s="4">
        <v>0</v>
      </c>
      <c r="AC9" s="4" t="s">
        <v>382</v>
      </c>
      <c r="AD9" s="4" t="s">
        <v>382</v>
      </c>
      <c r="AE9" s="4" t="s">
        <v>364</v>
      </c>
      <c r="AF9" s="4" t="s">
        <v>37</v>
      </c>
      <c r="AG9" s="5">
        <f>O9+Q9+S9+U9+W9+Y9</f>
        <v>56</v>
      </c>
      <c r="AH9" s="5">
        <f>P9+R9+T9+V9+X9+Z9</f>
        <v>29</v>
      </c>
      <c r="AI9" s="6">
        <f>P9/O9*100</f>
        <v>50</v>
      </c>
      <c r="AJ9" s="6" t="e">
        <f>R9/Q9*100</f>
        <v>#DIV/0!</v>
      </c>
      <c r="AK9" s="6">
        <f>T9/S9*100</f>
        <v>50</v>
      </c>
      <c r="AL9" s="6">
        <f>V9/U9*100</f>
        <v>76.923076923076934</v>
      </c>
      <c r="AM9" s="6">
        <f>X9/W9*100</f>
        <v>45.454545454545453</v>
      </c>
      <c r="AN9" s="6">
        <f>Z9/Y9*100</f>
        <v>0</v>
      </c>
      <c r="AO9" s="6">
        <f t="shared" si="0"/>
        <v>51.785714285714292</v>
      </c>
    </row>
    <row r="10" spans="1:41" s="4" customFormat="1" x14ac:dyDescent="0.25">
      <c r="A10" s="4">
        <v>14</v>
      </c>
      <c r="B10" s="4" t="s">
        <v>235</v>
      </c>
      <c r="C10" s="4" t="s">
        <v>222</v>
      </c>
      <c r="D10" s="4" t="s">
        <v>234</v>
      </c>
      <c r="E10" s="4" t="s">
        <v>220</v>
      </c>
      <c r="F10" s="4" t="s">
        <v>607</v>
      </c>
      <c r="G10" s="4" t="s">
        <v>608</v>
      </c>
      <c r="H10" s="4" t="s">
        <v>609</v>
      </c>
      <c r="I10" s="4" t="s">
        <v>610</v>
      </c>
      <c r="J10" s="4" t="s">
        <v>366</v>
      </c>
      <c r="K10" s="4" t="s">
        <v>23</v>
      </c>
      <c r="L10" s="4" t="s">
        <v>365</v>
      </c>
      <c r="M10" s="4">
        <v>40</v>
      </c>
      <c r="N10" s="4" t="s">
        <v>367</v>
      </c>
      <c r="O10" s="4">
        <v>4</v>
      </c>
      <c r="P10" s="4" t="s">
        <v>370</v>
      </c>
      <c r="Q10" s="4">
        <v>0</v>
      </c>
      <c r="R10" s="4" t="s">
        <v>369</v>
      </c>
      <c r="S10" s="4">
        <v>2</v>
      </c>
      <c r="T10" s="4" t="s">
        <v>394</v>
      </c>
      <c r="U10" s="4">
        <v>8</v>
      </c>
      <c r="V10" s="4" t="s">
        <v>370</v>
      </c>
      <c r="W10" s="4">
        <v>8</v>
      </c>
      <c r="X10" s="4" t="s">
        <v>404</v>
      </c>
      <c r="Y10" s="4">
        <v>18</v>
      </c>
      <c r="Z10" s="4" t="s">
        <v>381</v>
      </c>
      <c r="AA10" s="4" t="s">
        <v>373</v>
      </c>
      <c r="AB10" s="4">
        <v>0</v>
      </c>
      <c r="AC10" s="4" t="s">
        <v>382</v>
      </c>
      <c r="AD10" s="4" t="s">
        <v>382</v>
      </c>
      <c r="AE10" s="4" t="s">
        <v>364</v>
      </c>
      <c r="AF10" s="4" t="s">
        <v>405</v>
      </c>
      <c r="AG10" s="5">
        <f>O10+Q10+S10+U10+W10+Y10</f>
        <v>40</v>
      </c>
      <c r="AH10" s="5">
        <f>P10+R10+T10+V10+X10+Z10</f>
        <v>29</v>
      </c>
      <c r="AI10" s="6">
        <f>P10/O10*100</f>
        <v>100</v>
      </c>
      <c r="AJ10" s="6" t="e">
        <f>R10/Q10*100</f>
        <v>#DIV/0!</v>
      </c>
      <c r="AK10" s="6">
        <f>T10/S10*100</f>
        <v>100</v>
      </c>
      <c r="AL10" s="6">
        <f>V10/U10*100</f>
        <v>50</v>
      </c>
      <c r="AM10" s="6">
        <f>X10/W10*100</f>
        <v>87.5</v>
      </c>
      <c r="AN10" s="6">
        <f>Z10/Y10*100</f>
        <v>66.666666666666657</v>
      </c>
      <c r="AO10" s="6">
        <f t="shared" si="0"/>
        <v>72.5</v>
      </c>
    </row>
    <row r="11" spans="1:41" s="4" customFormat="1" x14ac:dyDescent="0.25">
      <c r="A11" s="4">
        <v>15</v>
      </c>
      <c r="B11" s="4" t="s">
        <v>87</v>
      </c>
      <c r="C11" s="4" t="s">
        <v>88</v>
      </c>
      <c r="D11" s="4" t="s">
        <v>86</v>
      </c>
      <c r="E11" s="4" t="s">
        <v>85</v>
      </c>
      <c r="F11" s="4" t="s">
        <v>616</v>
      </c>
      <c r="G11" s="4" t="s">
        <v>617</v>
      </c>
      <c r="H11" s="4" t="s">
        <v>603</v>
      </c>
      <c r="I11" s="4" t="s">
        <v>604</v>
      </c>
      <c r="J11" s="4" t="s">
        <v>377</v>
      </c>
      <c r="K11" s="4" t="s">
        <v>24</v>
      </c>
      <c r="L11" s="4" t="s">
        <v>365</v>
      </c>
      <c r="M11" s="4">
        <v>56</v>
      </c>
      <c r="N11" s="4" t="s">
        <v>367</v>
      </c>
      <c r="O11" s="4">
        <v>5</v>
      </c>
      <c r="P11" s="4" t="s">
        <v>378</v>
      </c>
      <c r="Q11" s="4">
        <v>1</v>
      </c>
      <c r="R11" s="4" t="s">
        <v>368</v>
      </c>
      <c r="S11" s="4">
        <v>0</v>
      </c>
      <c r="T11" s="4" t="s">
        <v>369</v>
      </c>
      <c r="U11" s="4">
        <v>24</v>
      </c>
      <c r="V11" s="4" t="s">
        <v>404</v>
      </c>
      <c r="W11" s="4">
        <v>21</v>
      </c>
      <c r="X11" s="4" t="s">
        <v>371</v>
      </c>
      <c r="Y11" s="4">
        <v>28</v>
      </c>
      <c r="Z11" s="4" t="s">
        <v>406</v>
      </c>
      <c r="AA11" s="4" t="s">
        <v>373</v>
      </c>
      <c r="AB11" s="4">
        <v>0</v>
      </c>
      <c r="AC11" s="4" t="s">
        <v>382</v>
      </c>
      <c r="AD11" s="4" t="s">
        <v>382</v>
      </c>
      <c r="AE11" s="4" t="s">
        <v>37</v>
      </c>
      <c r="AF11" s="4" t="s">
        <v>37</v>
      </c>
      <c r="AG11" s="5">
        <f>O11+Q11+S11+U11+W11+Y11</f>
        <v>79</v>
      </c>
      <c r="AH11" s="5">
        <f>P11+R11+T11+V11+X11+Z11</f>
        <v>25</v>
      </c>
      <c r="AI11" s="6">
        <f>P11/O11*100</f>
        <v>60</v>
      </c>
      <c r="AJ11" s="6">
        <f>R11/Q11*100</f>
        <v>100</v>
      </c>
      <c r="AK11" s="6" t="e">
        <f>T11/S11*100</f>
        <v>#DIV/0!</v>
      </c>
      <c r="AL11" s="6">
        <f>V11/U11*100</f>
        <v>29.166666666666668</v>
      </c>
      <c r="AM11" s="6">
        <f>X11/W11*100</f>
        <v>23.809523809523807</v>
      </c>
      <c r="AN11" s="6">
        <f>Z11/Y11*100</f>
        <v>32.142857142857146</v>
      </c>
      <c r="AO11" s="6">
        <f t="shared" si="0"/>
        <v>31.645569620253166</v>
      </c>
    </row>
    <row r="12" spans="1:41" s="4" customFormat="1" x14ac:dyDescent="0.25">
      <c r="A12" s="4">
        <v>16</v>
      </c>
      <c r="B12" s="4" t="s">
        <v>304</v>
      </c>
      <c r="C12" s="4" t="s">
        <v>300</v>
      </c>
      <c r="D12" s="4" t="s">
        <v>303</v>
      </c>
      <c r="E12" s="4" t="s">
        <v>31</v>
      </c>
      <c r="F12" s="4" t="s">
        <v>618</v>
      </c>
      <c r="G12" s="4" t="s">
        <v>619</v>
      </c>
      <c r="H12" s="4" t="s">
        <v>30</v>
      </c>
      <c r="I12" s="4" t="s">
        <v>620</v>
      </c>
      <c r="J12" s="4" t="s">
        <v>377</v>
      </c>
      <c r="K12" s="4" t="s">
        <v>24</v>
      </c>
      <c r="L12" s="4" t="s">
        <v>365</v>
      </c>
      <c r="M12" s="4">
        <v>46</v>
      </c>
      <c r="N12" s="4" t="s">
        <v>367</v>
      </c>
      <c r="O12" s="4">
        <v>2</v>
      </c>
      <c r="P12" s="4" t="s">
        <v>369</v>
      </c>
      <c r="Q12" s="4">
        <v>0</v>
      </c>
      <c r="R12" s="4" t="s">
        <v>369</v>
      </c>
      <c r="S12" s="4">
        <v>0</v>
      </c>
      <c r="T12" s="4" t="s">
        <v>369</v>
      </c>
      <c r="U12" s="4">
        <v>30</v>
      </c>
      <c r="V12" s="4" t="s">
        <v>378</v>
      </c>
      <c r="W12" s="4">
        <v>14</v>
      </c>
      <c r="X12" s="4" t="s">
        <v>369</v>
      </c>
      <c r="Y12" s="4">
        <v>24</v>
      </c>
      <c r="Z12" s="4" t="s">
        <v>371</v>
      </c>
      <c r="AA12" s="4" t="s">
        <v>373</v>
      </c>
      <c r="AB12" s="4">
        <v>0</v>
      </c>
      <c r="AC12" s="4" t="s">
        <v>407</v>
      </c>
      <c r="AD12" s="4" t="s">
        <v>408</v>
      </c>
      <c r="AE12" s="4" t="s">
        <v>37</v>
      </c>
      <c r="AF12" s="4" t="s">
        <v>385</v>
      </c>
      <c r="AG12" s="5">
        <f>O12+Q12+S12+U12+W12+Y12</f>
        <v>70</v>
      </c>
      <c r="AH12" s="5">
        <f>P12+R12+T12+V12+X12+Z12</f>
        <v>8</v>
      </c>
      <c r="AI12" s="6">
        <f>P12/O12*100</f>
        <v>0</v>
      </c>
      <c r="AJ12" s="6" t="e">
        <f>R12/Q12*100</f>
        <v>#DIV/0!</v>
      </c>
      <c r="AK12" s="6" t="e">
        <f>T12/S12*100</f>
        <v>#DIV/0!</v>
      </c>
      <c r="AL12" s="6">
        <f>V12/U12*100</f>
        <v>10</v>
      </c>
      <c r="AM12" s="6">
        <f>X12/W12*100</f>
        <v>0</v>
      </c>
      <c r="AN12" s="6">
        <f>Z12/Y12*100</f>
        <v>20.833333333333336</v>
      </c>
      <c r="AO12" s="6">
        <f t="shared" si="0"/>
        <v>11.428571428571429</v>
      </c>
    </row>
    <row r="13" spans="1:41" s="4" customFormat="1" x14ac:dyDescent="0.25">
      <c r="A13" s="4">
        <v>17</v>
      </c>
      <c r="B13" s="4" t="s">
        <v>90</v>
      </c>
      <c r="C13" s="4" t="s">
        <v>392</v>
      </c>
      <c r="D13" s="4" t="s">
        <v>89</v>
      </c>
      <c r="E13" s="4" t="s">
        <v>85</v>
      </c>
      <c r="F13" s="4" t="s">
        <v>613</v>
      </c>
      <c r="G13" s="4" t="s">
        <v>614</v>
      </c>
      <c r="H13" s="4" t="s">
        <v>603</v>
      </c>
      <c r="I13" s="4" t="s">
        <v>604</v>
      </c>
      <c r="J13" s="4" t="s">
        <v>377</v>
      </c>
      <c r="K13" s="4" t="s">
        <v>24</v>
      </c>
      <c r="L13" s="4" t="s">
        <v>409</v>
      </c>
      <c r="M13" s="4">
        <v>19</v>
      </c>
      <c r="N13" s="4" t="s">
        <v>367</v>
      </c>
      <c r="O13" s="4">
        <v>2</v>
      </c>
      <c r="P13" s="4" t="s">
        <v>394</v>
      </c>
      <c r="Q13" s="4">
        <v>3</v>
      </c>
      <c r="R13" s="4" t="s">
        <v>368</v>
      </c>
      <c r="S13" s="4">
        <v>3</v>
      </c>
      <c r="T13" s="4" t="s">
        <v>394</v>
      </c>
      <c r="U13" s="4">
        <v>15</v>
      </c>
      <c r="V13" s="4" t="s">
        <v>403</v>
      </c>
      <c r="W13" s="4">
        <v>11</v>
      </c>
      <c r="X13" s="4" t="s">
        <v>385</v>
      </c>
      <c r="Y13" s="4">
        <v>0</v>
      </c>
      <c r="Z13" s="4" t="s">
        <v>369</v>
      </c>
      <c r="AA13" s="4" t="s">
        <v>38</v>
      </c>
      <c r="AB13" s="4">
        <v>0</v>
      </c>
      <c r="AC13" s="4" t="s">
        <v>374</v>
      </c>
      <c r="AD13" s="4" t="s">
        <v>383</v>
      </c>
      <c r="AE13" s="4" t="s">
        <v>364</v>
      </c>
      <c r="AF13" s="4" t="s">
        <v>37</v>
      </c>
      <c r="AG13" s="5">
        <f>O13+Q13+S13+U13+W13+Y13</f>
        <v>34</v>
      </c>
      <c r="AH13" s="5">
        <f>P13+R13+T13+V13+X13+Z13</f>
        <v>23</v>
      </c>
      <c r="AI13" s="6">
        <f>P13/O13*100</f>
        <v>100</v>
      </c>
      <c r="AJ13" s="6">
        <f>R13/Q13*100</f>
        <v>33.333333333333329</v>
      </c>
      <c r="AK13" s="6">
        <f>T13/S13*100</f>
        <v>66.666666666666657</v>
      </c>
      <c r="AL13" s="6">
        <f>V13/U13*100</f>
        <v>66.666666666666657</v>
      </c>
      <c r="AM13" s="6">
        <f>X13/W13*100</f>
        <v>72.727272727272734</v>
      </c>
      <c r="AN13" s="6" t="e">
        <f>Z13/Y13*100</f>
        <v>#DIV/0!</v>
      </c>
      <c r="AO13" s="6">
        <f t="shared" si="0"/>
        <v>67.64705882352942</v>
      </c>
    </row>
    <row r="14" spans="1:41" s="4" customFormat="1" x14ac:dyDescent="0.25">
      <c r="A14" s="4">
        <v>18</v>
      </c>
      <c r="B14" s="4" t="s">
        <v>127</v>
      </c>
      <c r="C14" s="4" t="s">
        <v>375</v>
      </c>
      <c r="D14" s="4" t="s">
        <v>410</v>
      </c>
      <c r="E14" s="4" t="s">
        <v>32</v>
      </c>
      <c r="F14" s="4" t="s">
        <v>34</v>
      </c>
      <c r="G14" s="4" t="s">
        <v>615</v>
      </c>
      <c r="H14" s="4" t="s">
        <v>36</v>
      </c>
      <c r="I14" s="4" t="s">
        <v>41</v>
      </c>
      <c r="J14" s="4" t="s">
        <v>377</v>
      </c>
      <c r="K14" s="4" t="s">
        <v>24</v>
      </c>
      <c r="L14" s="4" t="s">
        <v>53</v>
      </c>
      <c r="M14" s="4">
        <v>13</v>
      </c>
      <c r="N14" s="4" t="s">
        <v>411</v>
      </c>
      <c r="O14" s="4">
        <v>5</v>
      </c>
      <c r="P14" s="4" t="s">
        <v>371</v>
      </c>
      <c r="Q14" s="4">
        <v>2</v>
      </c>
      <c r="R14" s="4" t="s">
        <v>394</v>
      </c>
      <c r="S14" s="4">
        <v>3</v>
      </c>
      <c r="T14" s="4" t="s">
        <v>378</v>
      </c>
      <c r="U14" s="4">
        <v>14</v>
      </c>
      <c r="V14" s="4" t="s">
        <v>412</v>
      </c>
      <c r="W14" s="4">
        <v>18</v>
      </c>
      <c r="X14" s="4" t="s">
        <v>413</v>
      </c>
      <c r="Y14" s="4">
        <v>0</v>
      </c>
      <c r="Z14" s="4" t="s">
        <v>369</v>
      </c>
      <c r="AA14" s="4" t="s">
        <v>373</v>
      </c>
      <c r="AB14" s="4">
        <v>50</v>
      </c>
      <c r="AC14" s="4" t="s">
        <v>382</v>
      </c>
      <c r="AD14" s="4" t="s">
        <v>382</v>
      </c>
      <c r="AE14" s="4" t="s">
        <v>37</v>
      </c>
      <c r="AF14" s="4" t="s">
        <v>37</v>
      </c>
      <c r="AG14" s="5">
        <f>O14+Q14+S14+U14+W14+Y14</f>
        <v>42</v>
      </c>
      <c r="AH14" s="5">
        <f>P14+R14+T14+V14+X14+Z14</f>
        <v>42</v>
      </c>
      <c r="AI14" s="6">
        <f>P14/O14*100</f>
        <v>100</v>
      </c>
      <c r="AJ14" s="6">
        <f>R14/Q14*100</f>
        <v>100</v>
      </c>
      <c r="AK14" s="6">
        <f>T14/S14*100</f>
        <v>100</v>
      </c>
      <c r="AL14" s="6">
        <f>V14/U14*100</f>
        <v>100</v>
      </c>
      <c r="AM14" s="6">
        <f>X14/W14*100</f>
        <v>100</v>
      </c>
      <c r="AN14" s="6" t="e">
        <f>Z14/Y14*100</f>
        <v>#DIV/0!</v>
      </c>
      <c r="AO14" s="6">
        <f t="shared" si="0"/>
        <v>100</v>
      </c>
    </row>
    <row r="15" spans="1:41" s="4" customFormat="1" x14ac:dyDescent="0.25">
      <c r="A15" s="4">
        <v>19</v>
      </c>
      <c r="B15" s="4" t="s">
        <v>276</v>
      </c>
      <c r="C15" s="4" t="s">
        <v>414</v>
      </c>
      <c r="D15" s="4" t="s">
        <v>275</v>
      </c>
      <c r="E15" s="4" t="s">
        <v>26</v>
      </c>
      <c r="F15" s="4" t="s">
        <v>39</v>
      </c>
      <c r="G15" s="4" t="s">
        <v>40</v>
      </c>
      <c r="H15" s="4" t="s">
        <v>36</v>
      </c>
      <c r="I15" s="4" t="s">
        <v>41</v>
      </c>
      <c r="J15" s="4" t="s">
        <v>366</v>
      </c>
      <c r="K15" s="4" t="s">
        <v>23</v>
      </c>
      <c r="L15" s="4" t="s">
        <v>365</v>
      </c>
      <c r="M15" s="4">
        <v>51</v>
      </c>
      <c r="N15" s="4" t="s">
        <v>415</v>
      </c>
      <c r="O15" s="4">
        <v>6</v>
      </c>
      <c r="P15" s="4" t="s">
        <v>369</v>
      </c>
      <c r="Q15" s="4">
        <v>0</v>
      </c>
      <c r="R15" s="4" t="s">
        <v>369</v>
      </c>
      <c r="S15" s="4">
        <v>0</v>
      </c>
      <c r="T15" s="4" t="s">
        <v>369</v>
      </c>
      <c r="U15" s="4">
        <v>10</v>
      </c>
      <c r="V15" s="4" t="s">
        <v>369</v>
      </c>
      <c r="W15" s="4">
        <v>15</v>
      </c>
      <c r="X15" s="4" t="s">
        <v>369</v>
      </c>
      <c r="Y15" s="4">
        <v>35</v>
      </c>
      <c r="Z15" s="4" t="s">
        <v>369</v>
      </c>
      <c r="AA15" s="4" t="s">
        <v>373</v>
      </c>
      <c r="AB15" s="4">
        <v>0</v>
      </c>
      <c r="AC15" s="4" t="s">
        <v>382</v>
      </c>
      <c r="AD15" s="4" t="s">
        <v>382</v>
      </c>
      <c r="AE15" s="4" t="s">
        <v>37</v>
      </c>
      <c r="AF15" s="4" t="s">
        <v>37</v>
      </c>
      <c r="AG15" s="5">
        <f>O15+Q15+S15+U15+W15+Y15</f>
        <v>66</v>
      </c>
      <c r="AH15" s="5">
        <f>P15+R15+T15+V15+X15+Z15</f>
        <v>0</v>
      </c>
      <c r="AI15" s="6">
        <f>P15/O15*100</f>
        <v>0</v>
      </c>
      <c r="AJ15" s="6" t="e">
        <f>R15/Q15*100</f>
        <v>#DIV/0!</v>
      </c>
      <c r="AK15" s="6" t="e">
        <f>T15/S15*100</f>
        <v>#DIV/0!</v>
      </c>
      <c r="AL15" s="6">
        <f>V15/U15*100</f>
        <v>0</v>
      </c>
      <c r="AM15" s="6">
        <f>X15/W15*100</f>
        <v>0</v>
      </c>
      <c r="AN15" s="6">
        <f>Z15/Y15*100</f>
        <v>0</v>
      </c>
      <c r="AO15" s="6">
        <f t="shared" si="0"/>
        <v>0</v>
      </c>
    </row>
    <row r="16" spans="1:41" s="4" customFormat="1" x14ac:dyDescent="0.25">
      <c r="A16" s="4">
        <v>20</v>
      </c>
      <c r="B16" s="4" t="s">
        <v>416</v>
      </c>
      <c r="C16" s="4" t="s">
        <v>375</v>
      </c>
      <c r="D16" s="4" t="s">
        <v>123</v>
      </c>
      <c r="E16" s="4" t="s">
        <v>32</v>
      </c>
      <c r="F16" s="4" t="s">
        <v>34</v>
      </c>
      <c r="G16" s="4" t="s">
        <v>615</v>
      </c>
      <c r="H16" s="4" t="s">
        <v>36</v>
      </c>
      <c r="I16" s="4" t="s">
        <v>41</v>
      </c>
      <c r="J16" s="4" t="s">
        <v>377</v>
      </c>
      <c r="K16" s="4" t="s">
        <v>24</v>
      </c>
      <c r="L16" s="4" t="s">
        <v>417</v>
      </c>
      <c r="M16" s="4">
        <v>13</v>
      </c>
      <c r="N16" s="4" t="s">
        <v>367</v>
      </c>
      <c r="O16" s="4">
        <v>2</v>
      </c>
      <c r="P16" s="4" t="s">
        <v>368</v>
      </c>
      <c r="Q16" s="4">
        <v>1</v>
      </c>
      <c r="R16" s="4" t="s">
        <v>368</v>
      </c>
      <c r="S16" s="4">
        <v>4</v>
      </c>
      <c r="T16" s="4" t="s">
        <v>378</v>
      </c>
      <c r="U16" s="4">
        <v>10</v>
      </c>
      <c r="V16" s="4" t="s">
        <v>385</v>
      </c>
      <c r="W16" s="4">
        <v>12</v>
      </c>
      <c r="X16" s="4" t="s">
        <v>406</v>
      </c>
      <c r="Y16" s="4">
        <v>1</v>
      </c>
      <c r="Z16" s="4" t="s">
        <v>368</v>
      </c>
      <c r="AA16" s="4" t="s">
        <v>38</v>
      </c>
      <c r="AB16" s="4">
        <v>3</v>
      </c>
      <c r="AC16" s="4" t="s">
        <v>382</v>
      </c>
      <c r="AD16" s="4" t="s">
        <v>382</v>
      </c>
      <c r="AE16" s="4" t="s">
        <v>37</v>
      </c>
      <c r="AF16" s="4" t="s">
        <v>37</v>
      </c>
      <c r="AG16" s="5">
        <f>O16+Q16+S16+U16+W16+Y16</f>
        <v>30</v>
      </c>
      <c r="AH16" s="5">
        <f>P16+R16+T16+V16+X16+Z16</f>
        <v>23</v>
      </c>
      <c r="AI16" s="6">
        <f>P16/O16*100</f>
        <v>50</v>
      </c>
      <c r="AJ16" s="6">
        <f>R16/Q16*100</f>
        <v>100</v>
      </c>
      <c r="AK16" s="6">
        <f>T16/S16*100</f>
        <v>75</v>
      </c>
      <c r="AL16" s="6">
        <f>V16/U16*100</f>
        <v>80</v>
      </c>
      <c r="AM16" s="6">
        <f>X16/W16*100</f>
        <v>75</v>
      </c>
      <c r="AN16" s="6">
        <f>Z16/Y16*100</f>
        <v>100</v>
      </c>
      <c r="AO16" s="6">
        <f t="shared" si="0"/>
        <v>76.666666666666671</v>
      </c>
    </row>
    <row r="17" spans="1:41" s="4" customFormat="1" x14ac:dyDescent="0.25">
      <c r="A17" s="4">
        <v>21</v>
      </c>
      <c r="B17" s="4" t="s">
        <v>125</v>
      </c>
      <c r="C17" s="4" t="s">
        <v>375</v>
      </c>
      <c r="D17" s="4" t="s">
        <v>124</v>
      </c>
      <c r="E17" s="4" t="s">
        <v>32</v>
      </c>
      <c r="F17" s="4" t="s">
        <v>34</v>
      </c>
      <c r="G17" s="4" t="s">
        <v>615</v>
      </c>
      <c r="H17" s="4" t="s">
        <v>36</v>
      </c>
      <c r="I17" s="4" t="s">
        <v>41</v>
      </c>
      <c r="J17" s="4" t="s">
        <v>377</v>
      </c>
      <c r="K17" s="4" t="s">
        <v>24</v>
      </c>
      <c r="L17" s="4" t="s">
        <v>53</v>
      </c>
      <c r="M17" s="4">
        <v>12</v>
      </c>
      <c r="N17" s="4" t="s">
        <v>367</v>
      </c>
      <c r="O17" s="4">
        <v>1</v>
      </c>
      <c r="P17" s="4" t="s">
        <v>368</v>
      </c>
      <c r="Q17" s="4">
        <v>1</v>
      </c>
      <c r="R17" s="4" t="s">
        <v>368</v>
      </c>
      <c r="S17" s="4">
        <v>1</v>
      </c>
      <c r="T17" s="4" t="s">
        <v>368</v>
      </c>
      <c r="U17" s="4">
        <v>12</v>
      </c>
      <c r="V17" s="4" t="s">
        <v>403</v>
      </c>
      <c r="W17" s="4">
        <v>7</v>
      </c>
      <c r="X17" s="4" t="s">
        <v>379</v>
      </c>
      <c r="Y17" s="4">
        <v>1</v>
      </c>
      <c r="Z17" s="4" t="s">
        <v>368</v>
      </c>
      <c r="AA17" s="4" t="s">
        <v>38</v>
      </c>
      <c r="AB17" s="4">
        <v>0</v>
      </c>
      <c r="AC17" s="4" t="s">
        <v>382</v>
      </c>
      <c r="AD17" s="4" t="s">
        <v>382</v>
      </c>
      <c r="AE17" s="4" t="s">
        <v>37</v>
      </c>
      <c r="AF17" s="4" t="s">
        <v>37</v>
      </c>
      <c r="AG17" s="5">
        <f>O17+Q17+S17+U17+W17+Y17</f>
        <v>23</v>
      </c>
      <c r="AH17" s="5">
        <f>P17+R17+T17+V17+X17+Z17</f>
        <v>20</v>
      </c>
      <c r="AI17" s="6">
        <f>P17/O17*100</f>
        <v>100</v>
      </c>
      <c r="AJ17" s="6">
        <f>R17/Q17*100</f>
        <v>100</v>
      </c>
      <c r="AK17" s="6">
        <f>T17/S17*100</f>
        <v>100</v>
      </c>
      <c r="AL17" s="6">
        <f>V17/U17*100</f>
        <v>83.333333333333343</v>
      </c>
      <c r="AM17" s="6">
        <f>X17/W17*100</f>
        <v>85.714285714285708</v>
      </c>
      <c r="AN17" s="6">
        <f>Z17/Y17*100</f>
        <v>100</v>
      </c>
      <c r="AO17" s="6">
        <f t="shared" si="0"/>
        <v>86.956521739130437</v>
      </c>
    </row>
    <row r="18" spans="1:41" s="4" customFormat="1" x14ac:dyDescent="0.25">
      <c r="A18" s="4">
        <v>23</v>
      </c>
      <c r="B18" s="4" t="s">
        <v>338</v>
      </c>
      <c r="C18" s="4" t="s">
        <v>300</v>
      </c>
      <c r="D18" s="4" t="s">
        <v>337</v>
      </c>
      <c r="E18" s="4" t="s">
        <v>31</v>
      </c>
      <c r="F18" s="4" t="s">
        <v>618</v>
      </c>
      <c r="G18" s="4" t="s">
        <v>619</v>
      </c>
      <c r="H18" s="4" t="s">
        <v>30</v>
      </c>
      <c r="I18" s="4" t="s">
        <v>620</v>
      </c>
      <c r="J18" s="4" t="s">
        <v>366</v>
      </c>
      <c r="K18" s="4" t="s">
        <v>23</v>
      </c>
      <c r="L18" s="4" t="s">
        <v>365</v>
      </c>
      <c r="M18" s="4">
        <v>46</v>
      </c>
      <c r="N18" s="4" t="s">
        <v>411</v>
      </c>
      <c r="O18" s="4">
        <v>2</v>
      </c>
      <c r="P18" s="4" t="s">
        <v>368</v>
      </c>
      <c r="Q18" s="4">
        <v>1</v>
      </c>
      <c r="R18" s="4" t="s">
        <v>368</v>
      </c>
      <c r="S18" s="4">
        <v>58</v>
      </c>
      <c r="T18" s="4" t="s">
        <v>378</v>
      </c>
      <c r="U18" s="4">
        <v>12</v>
      </c>
      <c r="V18" s="4" t="s">
        <v>394</v>
      </c>
      <c r="W18" s="4">
        <v>30</v>
      </c>
      <c r="X18" s="4" t="s">
        <v>378</v>
      </c>
      <c r="Y18" s="4">
        <v>4</v>
      </c>
      <c r="Z18" s="4" t="s">
        <v>369</v>
      </c>
      <c r="AA18" s="4" t="s">
        <v>373</v>
      </c>
      <c r="AB18" s="4">
        <v>0</v>
      </c>
      <c r="AC18" s="4" t="s">
        <v>382</v>
      </c>
      <c r="AD18" s="4" t="s">
        <v>382</v>
      </c>
      <c r="AE18" s="4" t="s">
        <v>364</v>
      </c>
      <c r="AF18" s="4" t="s">
        <v>370</v>
      </c>
      <c r="AG18" s="5">
        <f>O18+Q18+S18+U18+W18+Y18</f>
        <v>107</v>
      </c>
      <c r="AH18" s="5">
        <f>P18+R18+T18+V18+X18+Z18</f>
        <v>10</v>
      </c>
      <c r="AI18" s="6">
        <f>P18/O18*100</f>
        <v>50</v>
      </c>
      <c r="AJ18" s="6">
        <f>R18/Q18*100</f>
        <v>100</v>
      </c>
      <c r="AK18" s="6">
        <f>T18/S18*100</f>
        <v>5.1724137931034484</v>
      </c>
      <c r="AL18" s="6">
        <f>V18/U18*100</f>
        <v>16.666666666666664</v>
      </c>
      <c r="AM18" s="6">
        <f>X18/W18*100</f>
        <v>10</v>
      </c>
      <c r="AN18" s="6">
        <f>Z18/Y18*100</f>
        <v>0</v>
      </c>
      <c r="AO18" s="6">
        <f t="shared" si="0"/>
        <v>9.3457943925233646</v>
      </c>
    </row>
    <row r="19" spans="1:41" s="4" customFormat="1" x14ac:dyDescent="0.25">
      <c r="A19" s="4">
        <v>24</v>
      </c>
      <c r="B19" s="4" t="s">
        <v>260</v>
      </c>
      <c r="C19" s="4" t="s">
        <v>261</v>
      </c>
      <c r="D19" s="4" t="s">
        <v>259</v>
      </c>
      <c r="E19" s="4" t="s">
        <v>26</v>
      </c>
      <c r="F19" s="4" t="s">
        <v>593</v>
      </c>
      <c r="G19" s="4" t="s">
        <v>594</v>
      </c>
      <c r="H19" s="4" t="s">
        <v>595</v>
      </c>
      <c r="I19" s="4" t="s">
        <v>596</v>
      </c>
      <c r="J19" s="4" t="s">
        <v>377</v>
      </c>
      <c r="K19" s="4" t="s">
        <v>24</v>
      </c>
      <c r="L19" s="4" t="s">
        <v>365</v>
      </c>
      <c r="M19" s="4">
        <v>33</v>
      </c>
      <c r="N19" s="4" t="s">
        <v>367</v>
      </c>
      <c r="O19" s="4">
        <v>3</v>
      </c>
      <c r="P19" s="4" t="s">
        <v>394</v>
      </c>
      <c r="Q19" s="4">
        <v>2</v>
      </c>
      <c r="R19" s="4" t="s">
        <v>369</v>
      </c>
      <c r="S19" s="4">
        <v>1</v>
      </c>
      <c r="T19" s="4" t="s">
        <v>368</v>
      </c>
      <c r="U19" s="4">
        <v>16</v>
      </c>
      <c r="V19" s="4" t="s">
        <v>394</v>
      </c>
      <c r="W19" s="4">
        <v>5</v>
      </c>
      <c r="X19" s="4" t="s">
        <v>369</v>
      </c>
      <c r="Y19" s="4">
        <v>20</v>
      </c>
      <c r="Z19" s="4" t="s">
        <v>369</v>
      </c>
      <c r="AA19" s="4" t="s">
        <v>373</v>
      </c>
      <c r="AB19" s="4">
        <v>0</v>
      </c>
      <c r="AC19" s="4" t="s">
        <v>382</v>
      </c>
      <c r="AD19" s="4" t="s">
        <v>418</v>
      </c>
      <c r="AE19" s="4" t="s">
        <v>37</v>
      </c>
      <c r="AF19" s="4" t="s">
        <v>37</v>
      </c>
      <c r="AG19" s="5">
        <f>O19+Q19+S19+U19+W19+Y19</f>
        <v>47</v>
      </c>
      <c r="AH19" s="5">
        <f>P19+R19+T19+V19+X19+Z19</f>
        <v>5</v>
      </c>
      <c r="AI19" s="6">
        <f>P19/O19*100</f>
        <v>66.666666666666657</v>
      </c>
      <c r="AJ19" s="6">
        <f>R19/Q19*100</f>
        <v>0</v>
      </c>
      <c r="AK19" s="6">
        <f>T19/S19*100</f>
        <v>100</v>
      </c>
      <c r="AL19" s="6">
        <f>V19/U19*100</f>
        <v>12.5</v>
      </c>
      <c r="AM19" s="6">
        <f>X19/W19*100</f>
        <v>0</v>
      </c>
      <c r="AN19" s="6">
        <f>Z19/Y19*100</f>
        <v>0</v>
      </c>
      <c r="AO19" s="6">
        <f t="shared" si="0"/>
        <v>10.638297872340425</v>
      </c>
    </row>
    <row r="20" spans="1:41" s="4" customFormat="1" x14ac:dyDescent="0.25">
      <c r="A20" s="4">
        <v>25</v>
      </c>
      <c r="B20" s="4" t="s">
        <v>280</v>
      </c>
      <c r="C20" s="4" t="s">
        <v>419</v>
      </c>
      <c r="D20" s="4" t="s">
        <v>279</v>
      </c>
      <c r="E20" s="4" t="s">
        <v>26</v>
      </c>
      <c r="F20" s="4" t="s">
        <v>621</v>
      </c>
      <c r="G20" s="4" t="s">
        <v>622</v>
      </c>
      <c r="H20" s="4" t="s">
        <v>595</v>
      </c>
      <c r="I20" s="4" t="s">
        <v>596</v>
      </c>
      <c r="J20" s="4" t="s">
        <v>366</v>
      </c>
      <c r="K20" s="4" t="s">
        <v>23</v>
      </c>
      <c r="L20" s="4" t="s">
        <v>365</v>
      </c>
      <c r="M20" s="4">
        <v>38</v>
      </c>
      <c r="N20" s="4" t="s">
        <v>411</v>
      </c>
      <c r="O20" s="4">
        <v>3</v>
      </c>
      <c r="P20" s="4" t="s">
        <v>394</v>
      </c>
      <c r="Q20" s="4">
        <v>0</v>
      </c>
      <c r="R20" s="4" t="s">
        <v>369</v>
      </c>
      <c r="S20" s="4">
        <v>0</v>
      </c>
      <c r="T20" s="4" t="s">
        <v>369</v>
      </c>
      <c r="U20" s="4">
        <v>6</v>
      </c>
      <c r="V20" s="4" t="s">
        <v>394</v>
      </c>
      <c r="W20" s="4">
        <v>10</v>
      </c>
      <c r="X20" s="4" t="s">
        <v>368</v>
      </c>
      <c r="Y20" s="4">
        <v>16</v>
      </c>
      <c r="Z20" s="4" t="s">
        <v>370</v>
      </c>
      <c r="AA20" s="4" t="s">
        <v>373</v>
      </c>
      <c r="AB20" s="4">
        <v>0</v>
      </c>
      <c r="AC20" s="4" t="s">
        <v>382</v>
      </c>
      <c r="AD20" s="4" t="s">
        <v>382</v>
      </c>
      <c r="AE20" s="4" t="s">
        <v>364</v>
      </c>
      <c r="AF20" s="4" t="s">
        <v>406</v>
      </c>
      <c r="AG20" s="5">
        <f>O20+Q20+S20+U20+W20+Y20</f>
        <v>35</v>
      </c>
      <c r="AH20" s="5">
        <f>P20+R20+T20+V20+X20+Z20</f>
        <v>9</v>
      </c>
      <c r="AI20" s="6">
        <f>P20/O20*100</f>
        <v>66.666666666666657</v>
      </c>
      <c r="AJ20" s="6" t="e">
        <f>R20/Q20*100</f>
        <v>#DIV/0!</v>
      </c>
      <c r="AK20" s="6" t="e">
        <f>T20/S20*100</f>
        <v>#DIV/0!</v>
      </c>
      <c r="AL20" s="6">
        <f>V20/U20*100</f>
        <v>33.333333333333329</v>
      </c>
      <c r="AM20" s="6">
        <f>X20/W20*100</f>
        <v>10</v>
      </c>
      <c r="AN20" s="6">
        <f>Z20/Y20*100</f>
        <v>25</v>
      </c>
      <c r="AO20" s="6">
        <f t="shared" si="0"/>
        <v>25.714285714285712</v>
      </c>
    </row>
    <row r="21" spans="1:41" s="4" customFormat="1" x14ac:dyDescent="0.25">
      <c r="A21" s="4">
        <v>26</v>
      </c>
      <c r="B21" s="4" t="s">
        <v>92</v>
      </c>
      <c r="C21" s="4" t="s">
        <v>392</v>
      </c>
      <c r="D21" s="4" t="s">
        <v>91</v>
      </c>
      <c r="E21" s="4" t="s">
        <v>85</v>
      </c>
      <c r="F21" s="4" t="s">
        <v>613</v>
      </c>
      <c r="G21" s="4" t="s">
        <v>614</v>
      </c>
      <c r="H21" s="4" t="s">
        <v>603</v>
      </c>
      <c r="I21" s="4" t="s">
        <v>604</v>
      </c>
      <c r="J21" s="4" t="s">
        <v>377</v>
      </c>
      <c r="K21" s="4" t="s">
        <v>24</v>
      </c>
      <c r="L21" s="4" t="s">
        <v>365</v>
      </c>
      <c r="M21" s="4">
        <v>47</v>
      </c>
      <c r="N21" s="4" t="s">
        <v>411</v>
      </c>
      <c r="O21" s="4">
        <v>4</v>
      </c>
      <c r="P21" s="4" t="s">
        <v>378</v>
      </c>
      <c r="Q21" s="4">
        <v>2</v>
      </c>
      <c r="R21" s="4" t="s">
        <v>368</v>
      </c>
      <c r="S21" s="4">
        <v>4</v>
      </c>
      <c r="T21" s="4" t="s">
        <v>394</v>
      </c>
      <c r="U21" s="4">
        <v>30</v>
      </c>
      <c r="V21" s="4" t="s">
        <v>395</v>
      </c>
      <c r="W21" s="4">
        <v>20</v>
      </c>
      <c r="X21" s="4" t="s">
        <v>406</v>
      </c>
      <c r="Y21" s="4">
        <v>25</v>
      </c>
      <c r="Z21" s="4" t="s">
        <v>404</v>
      </c>
      <c r="AA21" s="4" t="s">
        <v>364</v>
      </c>
      <c r="AB21" s="4">
        <v>6</v>
      </c>
      <c r="AC21" s="4" t="s">
        <v>382</v>
      </c>
      <c r="AD21" s="4" t="s">
        <v>398</v>
      </c>
      <c r="AE21" s="4" t="s">
        <v>364</v>
      </c>
      <c r="AF21" s="4" t="s">
        <v>37</v>
      </c>
      <c r="AG21" s="5">
        <f>O21+Q21+S21+U21+W21+Y21</f>
        <v>85</v>
      </c>
      <c r="AH21" s="5">
        <f>P21+R21+T21+V21+X21+Z21</f>
        <v>44</v>
      </c>
      <c r="AI21" s="6">
        <f>P21/O21*100</f>
        <v>75</v>
      </c>
      <c r="AJ21" s="6">
        <f>R21/Q21*100</f>
        <v>50</v>
      </c>
      <c r="AK21" s="6">
        <f>T21/S21*100</f>
        <v>50</v>
      </c>
      <c r="AL21" s="6">
        <f>V21/U21*100</f>
        <v>73.333333333333329</v>
      </c>
      <c r="AM21" s="6">
        <f>X21/W21*100</f>
        <v>45</v>
      </c>
      <c r="AN21" s="6">
        <f>Z21/Y21*100</f>
        <v>28.000000000000004</v>
      </c>
      <c r="AO21" s="6">
        <f t="shared" si="0"/>
        <v>51.764705882352949</v>
      </c>
    </row>
    <row r="22" spans="1:41" s="4" customFormat="1" x14ac:dyDescent="0.25">
      <c r="A22" s="4">
        <v>27</v>
      </c>
      <c r="B22" s="4" t="s">
        <v>208</v>
      </c>
      <c r="C22" s="4" t="s">
        <v>140</v>
      </c>
      <c r="D22" s="4" t="s">
        <v>207</v>
      </c>
      <c r="E22" s="4" t="s">
        <v>32</v>
      </c>
      <c r="F22" s="4" t="s">
        <v>39</v>
      </c>
      <c r="G22" s="4" t="s">
        <v>40</v>
      </c>
      <c r="H22" s="4" t="s">
        <v>36</v>
      </c>
      <c r="I22" s="4" t="s">
        <v>41</v>
      </c>
      <c r="J22" s="4" t="s">
        <v>420</v>
      </c>
      <c r="K22" s="4" t="s">
        <v>23</v>
      </c>
      <c r="L22" s="4" t="s">
        <v>365</v>
      </c>
      <c r="M22" s="4">
        <v>18</v>
      </c>
      <c r="N22" s="4" t="s">
        <v>411</v>
      </c>
      <c r="O22" s="4">
        <v>8</v>
      </c>
      <c r="P22" s="4" t="s">
        <v>371</v>
      </c>
      <c r="Q22" s="4">
        <v>0</v>
      </c>
      <c r="R22" s="4" t="s">
        <v>369</v>
      </c>
      <c r="S22" s="4">
        <v>10</v>
      </c>
      <c r="T22" s="4" t="s">
        <v>379</v>
      </c>
      <c r="U22" s="4">
        <v>1</v>
      </c>
      <c r="V22" s="4" t="s">
        <v>368</v>
      </c>
      <c r="W22" s="4">
        <v>8</v>
      </c>
      <c r="X22" s="4" t="s">
        <v>370</v>
      </c>
      <c r="Y22" s="4">
        <v>0</v>
      </c>
      <c r="Z22" s="4" t="s">
        <v>369</v>
      </c>
      <c r="AA22" s="4" t="s">
        <v>373</v>
      </c>
      <c r="AB22" s="4">
        <v>0</v>
      </c>
      <c r="AC22" s="4" t="s">
        <v>421</v>
      </c>
      <c r="AD22" s="4" t="s">
        <v>418</v>
      </c>
      <c r="AE22" s="4" t="s">
        <v>37</v>
      </c>
      <c r="AF22" s="4" t="s">
        <v>371</v>
      </c>
      <c r="AG22" s="5">
        <f>O22+Q22+S22+U22+W22+Y22</f>
        <v>27</v>
      </c>
      <c r="AH22" s="5">
        <f>P22+R22+T22+V22+X22+Z22</f>
        <v>16</v>
      </c>
      <c r="AI22" s="6">
        <f>P22/O22*100</f>
        <v>62.5</v>
      </c>
      <c r="AJ22" s="6" t="e">
        <f>R22/Q22*100</f>
        <v>#DIV/0!</v>
      </c>
      <c r="AK22" s="6">
        <f>T22/S22*100</f>
        <v>60</v>
      </c>
      <c r="AL22" s="6">
        <f>V22/U22*100</f>
        <v>100</v>
      </c>
      <c r="AM22" s="6">
        <f>X22/W22*100</f>
        <v>50</v>
      </c>
      <c r="AN22" s="6" t="e">
        <f>Z22/Y22*100</f>
        <v>#DIV/0!</v>
      </c>
      <c r="AO22" s="6">
        <f t="shared" si="0"/>
        <v>59.259259259259252</v>
      </c>
    </row>
    <row r="23" spans="1:41" s="4" customFormat="1" x14ac:dyDescent="0.25">
      <c r="A23" s="4">
        <v>28</v>
      </c>
      <c r="B23" s="4" t="s">
        <v>197</v>
      </c>
      <c r="C23" s="4" t="s">
        <v>33</v>
      </c>
      <c r="D23" s="4" t="s">
        <v>196</v>
      </c>
      <c r="E23" s="4" t="s">
        <v>32</v>
      </c>
      <c r="F23" s="4" t="s">
        <v>34</v>
      </c>
      <c r="G23" s="4" t="s">
        <v>615</v>
      </c>
      <c r="H23" s="4" t="s">
        <v>36</v>
      </c>
      <c r="I23" s="4" t="s">
        <v>41</v>
      </c>
      <c r="J23" s="4" t="s">
        <v>366</v>
      </c>
      <c r="K23" s="4" t="s">
        <v>23</v>
      </c>
      <c r="L23" s="4" t="s">
        <v>365</v>
      </c>
      <c r="M23" s="4">
        <v>44</v>
      </c>
      <c r="N23" s="4" t="s">
        <v>411</v>
      </c>
      <c r="O23" s="4">
        <v>5</v>
      </c>
      <c r="P23" s="4" t="s">
        <v>368</v>
      </c>
      <c r="Q23" s="4">
        <v>0</v>
      </c>
      <c r="R23" s="4" t="s">
        <v>369</v>
      </c>
      <c r="S23" s="4">
        <v>0</v>
      </c>
      <c r="T23" s="4" t="s">
        <v>369</v>
      </c>
      <c r="U23" s="4">
        <v>12</v>
      </c>
      <c r="V23" s="4" t="s">
        <v>368</v>
      </c>
      <c r="W23" s="4">
        <v>9</v>
      </c>
      <c r="X23" s="4" t="s">
        <v>378</v>
      </c>
      <c r="Y23" s="4">
        <v>17</v>
      </c>
      <c r="Z23" s="4" t="s">
        <v>370</v>
      </c>
      <c r="AA23" s="4" t="s">
        <v>373</v>
      </c>
      <c r="AB23" s="4">
        <v>0</v>
      </c>
      <c r="AC23" s="4" t="s">
        <v>422</v>
      </c>
      <c r="AD23" s="4" t="s">
        <v>374</v>
      </c>
      <c r="AE23" s="4" t="s">
        <v>364</v>
      </c>
      <c r="AF23" s="4" t="s">
        <v>37</v>
      </c>
      <c r="AG23" s="5">
        <f>O23+Q23+S23+U23+W23+Y23</f>
        <v>43</v>
      </c>
      <c r="AH23" s="5">
        <f>P23+R23+T23+V23+X23+Z23</f>
        <v>9</v>
      </c>
      <c r="AI23" s="6">
        <f>P23/O23*100</f>
        <v>20</v>
      </c>
      <c r="AJ23" s="6" t="e">
        <f>R23/Q23*100</f>
        <v>#DIV/0!</v>
      </c>
      <c r="AK23" s="6" t="e">
        <f>T23/S23*100</f>
        <v>#DIV/0!</v>
      </c>
      <c r="AL23" s="6">
        <f>V23/U23*100</f>
        <v>8.3333333333333321</v>
      </c>
      <c r="AM23" s="6">
        <f>X23/W23*100</f>
        <v>33.333333333333329</v>
      </c>
      <c r="AN23" s="6">
        <f>Z23/Y23*100</f>
        <v>23.52941176470588</v>
      </c>
      <c r="AO23" s="6">
        <f t="shared" si="0"/>
        <v>20.930232558139537</v>
      </c>
    </row>
    <row r="24" spans="1:41" s="4" customFormat="1" x14ac:dyDescent="0.25">
      <c r="A24" s="4">
        <v>30</v>
      </c>
      <c r="B24" s="4" t="s">
        <v>251</v>
      </c>
      <c r="C24" s="4" t="s">
        <v>423</v>
      </c>
      <c r="D24" s="4" t="s">
        <v>250</v>
      </c>
      <c r="E24" s="4" t="s">
        <v>26</v>
      </c>
      <c r="F24" s="4" t="s">
        <v>623</v>
      </c>
      <c r="G24" s="4" t="s">
        <v>624</v>
      </c>
      <c r="H24" s="4" t="s">
        <v>595</v>
      </c>
      <c r="I24" s="4" t="s">
        <v>596</v>
      </c>
      <c r="J24" s="4" t="s">
        <v>377</v>
      </c>
      <c r="K24" s="4" t="s">
        <v>24</v>
      </c>
      <c r="L24" s="4" t="s">
        <v>365</v>
      </c>
      <c r="M24" s="4">
        <v>25</v>
      </c>
      <c r="N24" s="4" t="s">
        <v>411</v>
      </c>
      <c r="O24" s="4">
        <v>5</v>
      </c>
      <c r="P24" s="4" t="s">
        <v>378</v>
      </c>
      <c r="Q24" s="4">
        <v>3</v>
      </c>
      <c r="R24" s="4" t="s">
        <v>368</v>
      </c>
      <c r="S24" s="4">
        <v>1</v>
      </c>
      <c r="T24" s="4" t="s">
        <v>368</v>
      </c>
      <c r="U24" s="4">
        <v>17</v>
      </c>
      <c r="V24" s="4" t="s">
        <v>378</v>
      </c>
      <c r="W24" s="4">
        <v>6</v>
      </c>
      <c r="X24" s="4" t="s">
        <v>368</v>
      </c>
      <c r="Y24" s="4">
        <v>15</v>
      </c>
      <c r="Z24" s="4" t="s">
        <v>371</v>
      </c>
      <c r="AA24" s="4" t="s">
        <v>38</v>
      </c>
      <c r="AB24" s="4">
        <v>5</v>
      </c>
      <c r="AC24" s="4" t="s">
        <v>382</v>
      </c>
      <c r="AD24" s="4" t="s">
        <v>424</v>
      </c>
      <c r="AE24" s="4" t="s">
        <v>364</v>
      </c>
      <c r="AF24" s="4" t="s">
        <v>404</v>
      </c>
      <c r="AG24" s="5">
        <f>O24+Q24+S24+U24+W24+Y24</f>
        <v>47</v>
      </c>
      <c r="AH24" s="5">
        <f>P24+R24+T24+V24+X24+Z24</f>
        <v>14</v>
      </c>
      <c r="AI24" s="6">
        <f>P24/O24*100</f>
        <v>60</v>
      </c>
      <c r="AJ24" s="6">
        <f>R24/Q24*100</f>
        <v>33.333333333333329</v>
      </c>
      <c r="AK24" s="6">
        <f>T24/S24*100</f>
        <v>100</v>
      </c>
      <c r="AL24" s="6">
        <f>V24/U24*100</f>
        <v>17.647058823529413</v>
      </c>
      <c r="AM24" s="6">
        <f>X24/W24*100</f>
        <v>16.666666666666664</v>
      </c>
      <c r="AN24" s="6">
        <f>Z24/Y24*100</f>
        <v>33.333333333333329</v>
      </c>
      <c r="AO24" s="6">
        <f t="shared" si="0"/>
        <v>29.787234042553191</v>
      </c>
    </row>
    <row r="25" spans="1:41" s="4" customFormat="1" x14ac:dyDescent="0.25">
      <c r="A25" s="4">
        <v>31</v>
      </c>
      <c r="B25" s="4" t="s">
        <v>68</v>
      </c>
      <c r="C25" s="4" t="s">
        <v>375</v>
      </c>
      <c r="D25" s="4" t="s">
        <v>67</v>
      </c>
      <c r="E25" s="4" t="s">
        <v>47</v>
      </c>
      <c r="F25" s="4" t="s">
        <v>625</v>
      </c>
      <c r="G25" s="4" t="s">
        <v>626</v>
      </c>
      <c r="H25" s="4" t="s">
        <v>599</v>
      </c>
      <c r="I25" s="4" t="s">
        <v>600</v>
      </c>
      <c r="J25" s="4" t="s">
        <v>393</v>
      </c>
      <c r="K25" s="4" t="s">
        <v>23</v>
      </c>
      <c r="L25" s="4" t="s">
        <v>425</v>
      </c>
      <c r="M25" s="4" t="s">
        <v>38</v>
      </c>
      <c r="N25" s="4" t="s">
        <v>411</v>
      </c>
      <c r="O25" s="4">
        <v>61</v>
      </c>
      <c r="P25" s="4" t="s">
        <v>405</v>
      </c>
      <c r="Q25" s="4">
        <v>14</v>
      </c>
      <c r="R25" s="4" t="s">
        <v>426</v>
      </c>
      <c r="S25" s="4">
        <v>89</v>
      </c>
      <c r="T25" s="4" t="s">
        <v>427</v>
      </c>
      <c r="U25" s="4">
        <v>160</v>
      </c>
      <c r="V25" s="4" t="s">
        <v>428</v>
      </c>
      <c r="W25" s="4">
        <v>65</v>
      </c>
      <c r="X25" s="4" t="s">
        <v>429</v>
      </c>
      <c r="Y25" s="4">
        <v>279</v>
      </c>
      <c r="Z25" s="4" t="s">
        <v>430</v>
      </c>
      <c r="AA25" s="4" t="s">
        <v>373</v>
      </c>
      <c r="AB25" s="4">
        <v>0</v>
      </c>
      <c r="AC25" s="4" t="s">
        <v>374</v>
      </c>
      <c r="AD25" s="4" t="s">
        <v>431</v>
      </c>
      <c r="AE25" s="4" t="s">
        <v>364</v>
      </c>
      <c r="AF25" s="4" t="s">
        <v>432</v>
      </c>
      <c r="AG25" s="5">
        <f>O25+Q25+S25+U25+W25+Y25</f>
        <v>668</v>
      </c>
      <c r="AH25" s="5">
        <f>P25+R25+T25+V25+X25+Z25</f>
        <v>187</v>
      </c>
      <c r="AI25" s="6">
        <f>P25/O25*100</f>
        <v>45.901639344262293</v>
      </c>
      <c r="AJ25" s="6">
        <f>R25/Q25*100</f>
        <v>78.571428571428569</v>
      </c>
      <c r="AK25" s="6">
        <f>T25/S25*100</f>
        <v>56.17977528089888</v>
      </c>
      <c r="AL25" s="6">
        <f>V25/U25*100</f>
        <v>20.625</v>
      </c>
      <c r="AM25" s="6">
        <f>X25/W25*100</f>
        <v>32.307692307692307</v>
      </c>
      <c r="AN25" s="6">
        <f>Z25/Y25*100</f>
        <v>15.770609318996415</v>
      </c>
      <c r="AO25" s="6">
        <f t="shared" si="0"/>
        <v>27.994011976047904</v>
      </c>
    </row>
    <row r="26" spans="1:41" s="4" customFormat="1" x14ac:dyDescent="0.25">
      <c r="A26" s="4">
        <v>33</v>
      </c>
      <c r="B26" s="4" t="s">
        <v>305</v>
      </c>
      <c r="C26" s="4" t="s">
        <v>300</v>
      </c>
      <c r="D26" s="4" t="s">
        <v>638</v>
      </c>
      <c r="E26" s="4" t="s">
        <v>31</v>
      </c>
      <c r="F26" s="4" t="s">
        <v>618</v>
      </c>
      <c r="G26" s="4" t="s">
        <v>619</v>
      </c>
      <c r="H26" s="4" t="s">
        <v>30</v>
      </c>
      <c r="I26" s="4" t="s">
        <v>620</v>
      </c>
      <c r="J26" s="4" t="s">
        <v>377</v>
      </c>
      <c r="K26" s="4" t="s">
        <v>24</v>
      </c>
      <c r="L26" s="4" t="s">
        <v>365</v>
      </c>
      <c r="M26" s="4">
        <v>11</v>
      </c>
      <c r="N26" s="4" t="s">
        <v>411</v>
      </c>
      <c r="O26" s="4">
        <v>5</v>
      </c>
      <c r="P26" s="4" t="s">
        <v>368</v>
      </c>
      <c r="Q26" s="4">
        <v>0</v>
      </c>
      <c r="R26" s="4" t="s">
        <v>369</v>
      </c>
      <c r="S26" s="4">
        <v>0</v>
      </c>
      <c r="T26" s="4" t="s">
        <v>369</v>
      </c>
      <c r="U26" s="4">
        <v>10</v>
      </c>
      <c r="V26" s="4" t="s">
        <v>378</v>
      </c>
      <c r="W26" s="4">
        <v>4</v>
      </c>
      <c r="X26" s="4" t="s">
        <v>394</v>
      </c>
      <c r="Y26" s="4">
        <v>25</v>
      </c>
      <c r="Z26" s="4" t="s">
        <v>403</v>
      </c>
      <c r="AA26" s="4" t="s">
        <v>373</v>
      </c>
      <c r="AB26" s="4">
        <v>2</v>
      </c>
      <c r="AC26" s="4" t="s">
        <v>374</v>
      </c>
      <c r="AD26" s="4" t="s">
        <v>424</v>
      </c>
      <c r="AE26" s="4" t="s">
        <v>373</v>
      </c>
      <c r="AF26" s="4" t="s">
        <v>433</v>
      </c>
      <c r="AG26" s="5">
        <f>O26+Q26+S26+U26+W26+Y26</f>
        <v>44</v>
      </c>
      <c r="AH26" s="5">
        <f>P26+R26+T26+V26+X26+Z26</f>
        <v>16</v>
      </c>
      <c r="AI26" s="6">
        <f>P26/O26*100</f>
        <v>20</v>
      </c>
      <c r="AJ26" s="6" t="e">
        <f>R26/Q26*100</f>
        <v>#DIV/0!</v>
      </c>
      <c r="AK26" s="6" t="e">
        <f>T26/S26*100</f>
        <v>#DIV/0!</v>
      </c>
      <c r="AL26" s="6">
        <f>V26/U26*100</f>
        <v>30</v>
      </c>
      <c r="AM26" s="6">
        <f>X26/W26*100</f>
        <v>50</v>
      </c>
      <c r="AN26" s="6">
        <f>Z26/Y26*100</f>
        <v>40</v>
      </c>
      <c r="AO26" s="6">
        <f t="shared" si="0"/>
        <v>36.363636363636367</v>
      </c>
    </row>
    <row r="27" spans="1:41" s="4" customFormat="1" x14ac:dyDescent="0.25">
      <c r="A27" s="4">
        <v>34</v>
      </c>
      <c r="B27" s="4" t="s">
        <v>253</v>
      </c>
      <c r="C27" s="4" t="s">
        <v>423</v>
      </c>
      <c r="D27" s="4" t="s">
        <v>252</v>
      </c>
      <c r="E27" s="4" t="s">
        <v>26</v>
      </c>
      <c r="F27" s="4" t="s">
        <v>623</v>
      </c>
      <c r="G27" s="4" t="s">
        <v>624</v>
      </c>
      <c r="H27" s="4" t="s">
        <v>595</v>
      </c>
      <c r="I27" s="4" t="s">
        <v>596</v>
      </c>
      <c r="J27" s="4" t="s">
        <v>377</v>
      </c>
      <c r="K27" s="4" t="s">
        <v>24</v>
      </c>
      <c r="L27" s="4" t="s">
        <v>365</v>
      </c>
      <c r="M27" s="4">
        <v>27</v>
      </c>
      <c r="N27" s="4" t="s">
        <v>411</v>
      </c>
      <c r="O27" s="4">
        <v>4</v>
      </c>
      <c r="P27" s="4" t="s">
        <v>368</v>
      </c>
      <c r="Q27" s="4">
        <v>0</v>
      </c>
      <c r="R27" s="4" t="s">
        <v>369</v>
      </c>
      <c r="S27" s="4">
        <v>2</v>
      </c>
      <c r="T27" s="4" t="s">
        <v>368</v>
      </c>
      <c r="U27" s="4">
        <v>17</v>
      </c>
      <c r="V27" s="4" t="s">
        <v>394</v>
      </c>
      <c r="W27" s="4">
        <v>2</v>
      </c>
      <c r="X27" s="4" t="s">
        <v>368</v>
      </c>
      <c r="Y27" s="4">
        <v>13</v>
      </c>
      <c r="Z27" s="4" t="s">
        <v>368</v>
      </c>
      <c r="AA27" s="4" t="s">
        <v>373</v>
      </c>
      <c r="AB27" s="4">
        <v>5</v>
      </c>
      <c r="AC27" s="4" t="s">
        <v>382</v>
      </c>
      <c r="AD27" s="4" t="s">
        <v>382</v>
      </c>
      <c r="AE27" s="4" t="s">
        <v>364</v>
      </c>
      <c r="AF27" s="4" t="s">
        <v>378</v>
      </c>
      <c r="AG27" s="5">
        <f>O27+Q27+S27+U27+W27+Y27</f>
        <v>38</v>
      </c>
      <c r="AH27" s="5">
        <f>P27+R27+T27+V27+X27+Z27</f>
        <v>6</v>
      </c>
      <c r="AI27" s="6">
        <f>P27/O27*100</f>
        <v>25</v>
      </c>
      <c r="AJ27" s="6" t="e">
        <f>R27/Q27*100</f>
        <v>#DIV/0!</v>
      </c>
      <c r="AK27" s="6">
        <f>T27/S27*100</f>
        <v>50</v>
      </c>
      <c r="AL27" s="6">
        <f>V27/U27*100</f>
        <v>11.76470588235294</v>
      </c>
      <c r="AM27" s="6">
        <f>X27/W27*100</f>
        <v>50</v>
      </c>
      <c r="AN27" s="6">
        <f>Z27/Y27*100</f>
        <v>7.6923076923076925</v>
      </c>
      <c r="AO27" s="6">
        <f t="shared" si="0"/>
        <v>15.789473684210526</v>
      </c>
    </row>
    <row r="28" spans="1:41" s="4" customFormat="1" x14ac:dyDescent="0.25">
      <c r="A28" s="4">
        <v>35</v>
      </c>
      <c r="B28" s="4" t="s">
        <v>434</v>
      </c>
      <c r="C28" s="4" t="s">
        <v>375</v>
      </c>
      <c r="D28" s="4" t="s">
        <v>63</v>
      </c>
      <c r="E28" s="4" t="s">
        <v>47</v>
      </c>
      <c r="F28" s="4" t="s">
        <v>613</v>
      </c>
      <c r="G28" s="4" t="s">
        <v>614</v>
      </c>
      <c r="H28" s="4" t="s">
        <v>603</v>
      </c>
      <c r="I28" s="4" t="s">
        <v>604</v>
      </c>
      <c r="J28" s="4" t="s">
        <v>393</v>
      </c>
      <c r="K28" s="4" t="s">
        <v>23</v>
      </c>
      <c r="L28" s="4" t="s">
        <v>400</v>
      </c>
      <c r="M28" s="4">
        <v>52</v>
      </c>
      <c r="N28" s="4" t="s">
        <v>435</v>
      </c>
      <c r="O28" s="4">
        <v>8</v>
      </c>
      <c r="P28" s="4" t="s">
        <v>370</v>
      </c>
      <c r="Q28" s="4">
        <v>1</v>
      </c>
      <c r="R28" s="4" t="s">
        <v>368</v>
      </c>
      <c r="S28" s="4">
        <v>80</v>
      </c>
      <c r="T28" s="4" t="s">
        <v>403</v>
      </c>
      <c r="U28" s="4">
        <v>50</v>
      </c>
      <c r="V28" s="4" t="s">
        <v>403</v>
      </c>
      <c r="W28" s="4">
        <v>10</v>
      </c>
      <c r="X28" s="4" t="s">
        <v>394</v>
      </c>
      <c r="Y28" s="4">
        <v>3</v>
      </c>
      <c r="Z28" s="4" t="s">
        <v>368</v>
      </c>
      <c r="AA28" s="4" t="s">
        <v>373</v>
      </c>
      <c r="AB28" s="4">
        <v>1</v>
      </c>
      <c r="AC28" s="4" t="s">
        <v>374</v>
      </c>
      <c r="AD28" s="4" t="s">
        <v>436</v>
      </c>
      <c r="AE28" s="4" t="s">
        <v>37</v>
      </c>
      <c r="AF28" s="4" t="s">
        <v>403</v>
      </c>
      <c r="AG28" s="5">
        <f>O28+Q28+S28+U28+W28+Y28</f>
        <v>152</v>
      </c>
      <c r="AH28" s="5">
        <f>P28+R28+T28+V28+X28+Z28</f>
        <v>28</v>
      </c>
      <c r="AI28" s="6">
        <f>P28/O28*100</f>
        <v>50</v>
      </c>
      <c r="AJ28" s="6">
        <f>R28/Q28*100</f>
        <v>100</v>
      </c>
      <c r="AK28" s="6">
        <f>T28/S28*100</f>
        <v>12.5</v>
      </c>
      <c r="AL28" s="6">
        <f>V28/U28*100</f>
        <v>20</v>
      </c>
      <c r="AM28" s="6">
        <f>X28/W28*100</f>
        <v>20</v>
      </c>
      <c r="AN28" s="6">
        <f>Z28/Y28*100</f>
        <v>33.333333333333329</v>
      </c>
      <c r="AO28" s="6">
        <f t="shared" si="0"/>
        <v>18.421052631578945</v>
      </c>
    </row>
    <row r="29" spans="1:41" s="4" customFormat="1" x14ac:dyDescent="0.25">
      <c r="A29" s="4">
        <v>37</v>
      </c>
      <c r="B29" s="4" t="s">
        <v>61</v>
      </c>
      <c r="C29" s="4" t="s">
        <v>33</v>
      </c>
      <c r="D29" s="4" t="s">
        <v>60</v>
      </c>
      <c r="E29" s="4" t="s">
        <v>47</v>
      </c>
      <c r="F29" s="4" t="s">
        <v>627</v>
      </c>
      <c r="G29" s="4" t="s">
        <v>628</v>
      </c>
      <c r="H29" s="4" t="s">
        <v>599</v>
      </c>
      <c r="I29" s="4" t="s">
        <v>600</v>
      </c>
      <c r="J29" s="4" t="s">
        <v>377</v>
      </c>
      <c r="K29" s="4" t="s">
        <v>24</v>
      </c>
      <c r="L29" s="4" t="s">
        <v>365</v>
      </c>
      <c r="M29" s="4">
        <v>44</v>
      </c>
      <c r="N29" s="4" t="s">
        <v>411</v>
      </c>
      <c r="O29" s="4">
        <v>8</v>
      </c>
      <c r="P29" s="4" t="s">
        <v>379</v>
      </c>
      <c r="Q29" s="4">
        <v>2</v>
      </c>
      <c r="R29" s="4" t="s">
        <v>394</v>
      </c>
      <c r="S29" s="4">
        <v>3</v>
      </c>
      <c r="T29" s="4" t="s">
        <v>394</v>
      </c>
      <c r="U29" s="4">
        <v>34</v>
      </c>
      <c r="V29" s="4" t="s">
        <v>437</v>
      </c>
      <c r="W29" s="4">
        <v>17</v>
      </c>
      <c r="X29" s="4" t="s">
        <v>402</v>
      </c>
      <c r="Y29" s="4">
        <v>41</v>
      </c>
      <c r="Z29" s="4" t="s">
        <v>426</v>
      </c>
      <c r="AA29" s="4" t="s">
        <v>38</v>
      </c>
      <c r="AB29" s="4">
        <v>9</v>
      </c>
      <c r="AC29" s="4" t="s">
        <v>382</v>
      </c>
      <c r="AD29" s="4" t="s">
        <v>438</v>
      </c>
      <c r="AE29" s="4" t="s">
        <v>364</v>
      </c>
      <c r="AF29" s="4" t="s">
        <v>439</v>
      </c>
      <c r="AG29" s="5">
        <f>O29+Q29+S29+U29+W29+Y29</f>
        <v>105</v>
      </c>
      <c r="AH29" s="5">
        <f>P29+R29+T29+V29+X29+Z29</f>
        <v>53</v>
      </c>
      <c r="AI29" s="6">
        <f>P29/O29*100</f>
        <v>75</v>
      </c>
      <c r="AJ29" s="6">
        <f>R29/Q29*100</f>
        <v>100</v>
      </c>
      <c r="AK29" s="6">
        <f>T29/S29*100</f>
        <v>66.666666666666657</v>
      </c>
      <c r="AL29" s="6">
        <f>V29/U29*100</f>
        <v>55.882352941176471</v>
      </c>
      <c r="AM29" s="6">
        <f>X29/W29*100</f>
        <v>76.470588235294116</v>
      </c>
      <c r="AN29" s="6">
        <f>Z29/Y29*100</f>
        <v>26.829268292682929</v>
      </c>
      <c r="AO29" s="6">
        <f t="shared" si="0"/>
        <v>50.476190476190474</v>
      </c>
    </row>
    <row r="30" spans="1:41" s="4" customFormat="1" x14ac:dyDescent="0.25">
      <c r="A30" s="4">
        <v>38</v>
      </c>
      <c r="B30" s="4" t="s">
        <v>247</v>
      </c>
      <c r="C30" s="4" t="s">
        <v>419</v>
      </c>
      <c r="D30" s="4" t="s">
        <v>246</v>
      </c>
      <c r="E30" s="4" t="s">
        <v>26</v>
      </c>
      <c r="F30" s="4" t="s">
        <v>621</v>
      </c>
      <c r="G30" s="4" t="s">
        <v>622</v>
      </c>
      <c r="H30" s="4" t="s">
        <v>595</v>
      </c>
      <c r="I30" s="4" t="s">
        <v>596</v>
      </c>
      <c r="J30" s="4" t="s">
        <v>377</v>
      </c>
      <c r="K30" s="4" t="s">
        <v>24</v>
      </c>
      <c r="L30" s="4" t="s">
        <v>365</v>
      </c>
      <c r="M30" s="4">
        <v>27</v>
      </c>
      <c r="N30" s="4" t="s">
        <v>440</v>
      </c>
      <c r="O30" s="4">
        <v>7</v>
      </c>
      <c r="P30" s="4" t="s">
        <v>368</v>
      </c>
      <c r="Q30" s="4">
        <v>2</v>
      </c>
      <c r="R30" s="4" t="s">
        <v>394</v>
      </c>
      <c r="S30" s="4">
        <v>0</v>
      </c>
      <c r="T30" s="4" t="s">
        <v>369</v>
      </c>
      <c r="U30" s="4">
        <v>27</v>
      </c>
      <c r="V30" s="4" t="s">
        <v>404</v>
      </c>
      <c r="W30" s="4">
        <v>35</v>
      </c>
      <c r="X30" s="4" t="s">
        <v>371</v>
      </c>
      <c r="Y30" s="4">
        <v>0</v>
      </c>
      <c r="Z30" s="4" t="s">
        <v>369</v>
      </c>
      <c r="AA30" s="4" t="s">
        <v>373</v>
      </c>
      <c r="AB30" s="4">
        <v>0</v>
      </c>
      <c r="AC30" s="4" t="s">
        <v>382</v>
      </c>
      <c r="AD30" s="4" t="s">
        <v>424</v>
      </c>
      <c r="AE30" s="4" t="s">
        <v>364</v>
      </c>
      <c r="AF30" s="4" t="s">
        <v>402</v>
      </c>
      <c r="AG30" s="5">
        <f>O30+Q30+S30+U30+W30+Y30</f>
        <v>71</v>
      </c>
      <c r="AH30" s="5">
        <f>P30+R30+T30+V30+X30+Z30</f>
        <v>15</v>
      </c>
      <c r="AI30" s="6">
        <f>P30/O30*100</f>
        <v>14.285714285714285</v>
      </c>
      <c r="AJ30" s="6">
        <f>R30/Q30*100</f>
        <v>100</v>
      </c>
      <c r="AK30" s="6" t="e">
        <f>T30/S30*100</f>
        <v>#DIV/0!</v>
      </c>
      <c r="AL30" s="6">
        <f>V30/U30*100</f>
        <v>25.925925925925924</v>
      </c>
      <c r="AM30" s="6">
        <f>X30/W30*100</f>
        <v>14.285714285714285</v>
      </c>
      <c r="AN30" s="6" t="e">
        <f>Z30/Y30*100</f>
        <v>#DIV/0!</v>
      </c>
      <c r="AO30" s="6">
        <f t="shared" si="0"/>
        <v>21.12676056338028</v>
      </c>
    </row>
    <row r="31" spans="1:41" s="4" customFormat="1" x14ac:dyDescent="0.25">
      <c r="A31" s="4">
        <v>39</v>
      </c>
      <c r="B31" s="4" t="s">
        <v>142</v>
      </c>
      <c r="C31" s="4" t="s">
        <v>78</v>
      </c>
      <c r="D31" s="4" t="s">
        <v>141</v>
      </c>
      <c r="E31" s="4" t="s">
        <v>32</v>
      </c>
      <c r="F31" s="4" t="s">
        <v>597</v>
      </c>
      <c r="G31" s="4" t="s">
        <v>598</v>
      </c>
      <c r="H31" s="4" t="s">
        <v>599</v>
      </c>
      <c r="I31" s="4" t="s">
        <v>600</v>
      </c>
      <c r="J31" s="4" t="s">
        <v>377</v>
      </c>
      <c r="K31" s="4" t="s">
        <v>24</v>
      </c>
      <c r="L31" s="4" t="s">
        <v>365</v>
      </c>
      <c r="M31" s="4">
        <v>33</v>
      </c>
      <c r="N31" s="4" t="s">
        <v>440</v>
      </c>
      <c r="O31" s="4">
        <v>4</v>
      </c>
      <c r="P31" s="4" t="s">
        <v>394</v>
      </c>
      <c r="Q31" s="4">
        <v>1</v>
      </c>
      <c r="R31" s="4" t="s">
        <v>369</v>
      </c>
      <c r="S31" s="4">
        <v>25</v>
      </c>
      <c r="T31" s="4" t="s">
        <v>426</v>
      </c>
      <c r="U31" s="4">
        <v>15</v>
      </c>
      <c r="V31" s="4" t="s">
        <v>404</v>
      </c>
      <c r="W31" s="4">
        <v>16</v>
      </c>
      <c r="X31" s="4" t="s">
        <v>404</v>
      </c>
      <c r="Y31" s="4">
        <v>1</v>
      </c>
      <c r="Z31" s="4" t="s">
        <v>369</v>
      </c>
      <c r="AA31" s="4" t="s">
        <v>373</v>
      </c>
      <c r="AB31" s="4">
        <v>1</v>
      </c>
      <c r="AC31" s="4" t="s">
        <v>441</v>
      </c>
      <c r="AD31" s="4" t="s">
        <v>442</v>
      </c>
      <c r="AE31" s="4" t="s">
        <v>364</v>
      </c>
      <c r="AF31" s="4" t="s">
        <v>405</v>
      </c>
      <c r="AG31" s="5">
        <f>O31+Q31+S31+U31+W31+Y31</f>
        <v>62</v>
      </c>
      <c r="AH31" s="5">
        <f>P31+R31+T31+V31+X31+Z31</f>
        <v>27</v>
      </c>
      <c r="AI31" s="6">
        <f>P31/O31*100</f>
        <v>50</v>
      </c>
      <c r="AJ31" s="6">
        <f>R31/Q31*100</f>
        <v>0</v>
      </c>
      <c r="AK31" s="6">
        <f>T31/S31*100</f>
        <v>44</v>
      </c>
      <c r="AL31" s="6">
        <f>V31/U31*100</f>
        <v>46.666666666666664</v>
      </c>
      <c r="AM31" s="6">
        <f>X31/W31*100</f>
        <v>43.75</v>
      </c>
      <c r="AN31" s="6">
        <f>Z31/Y31*100</f>
        <v>0</v>
      </c>
      <c r="AO31" s="6">
        <f t="shared" si="0"/>
        <v>43.548387096774192</v>
      </c>
    </row>
    <row r="32" spans="1:41" s="4" customFormat="1" x14ac:dyDescent="0.25">
      <c r="A32" s="4">
        <v>40</v>
      </c>
      <c r="B32" s="4" t="s">
        <v>443</v>
      </c>
      <c r="C32" s="4" t="s">
        <v>56</v>
      </c>
      <c r="D32" s="4" t="s">
        <v>55</v>
      </c>
      <c r="E32" s="4" t="s">
        <v>47</v>
      </c>
      <c r="F32" s="4" t="s">
        <v>605</v>
      </c>
      <c r="G32" s="4" t="s">
        <v>606</v>
      </c>
      <c r="H32" s="4" t="s">
        <v>599</v>
      </c>
      <c r="I32" s="4" t="s">
        <v>600</v>
      </c>
      <c r="J32" s="4" t="s">
        <v>377</v>
      </c>
      <c r="K32" s="4" t="s">
        <v>24</v>
      </c>
      <c r="L32" s="4" t="s">
        <v>365</v>
      </c>
      <c r="M32" s="4">
        <v>57</v>
      </c>
      <c r="N32" s="4" t="s">
        <v>411</v>
      </c>
      <c r="O32" s="4">
        <v>7</v>
      </c>
      <c r="P32" s="4" t="s">
        <v>379</v>
      </c>
      <c r="Q32" s="4">
        <v>0</v>
      </c>
      <c r="R32" s="4" t="s">
        <v>369</v>
      </c>
      <c r="S32" s="4">
        <v>2</v>
      </c>
      <c r="T32" s="4" t="s">
        <v>368</v>
      </c>
      <c r="U32" s="4">
        <v>51</v>
      </c>
      <c r="V32" s="4" t="s">
        <v>402</v>
      </c>
      <c r="W32" s="4">
        <v>40</v>
      </c>
      <c r="X32" s="4" t="s">
        <v>433</v>
      </c>
      <c r="Y32" s="4">
        <v>27</v>
      </c>
      <c r="Z32" s="4" t="s">
        <v>402</v>
      </c>
      <c r="AA32" s="4" t="s">
        <v>373</v>
      </c>
      <c r="AB32" s="4">
        <v>13</v>
      </c>
      <c r="AC32" s="4" t="s">
        <v>382</v>
      </c>
      <c r="AD32" s="4" t="s">
        <v>398</v>
      </c>
      <c r="AE32" s="4" t="s">
        <v>373</v>
      </c>
      <c r="AF32" s="4" t="s">
        <v>427</v>
      </c>
      <c r="AG32" s="5">
        <f>O32+Q32+S32+U32+W32+Y32</f>
        <v>127</v>
      </c>
      <c r="AH32" s="5">
        <f>P32+R32+T32+V32+X32+Z32</f>
        <v>50</v>
      </c>
      <c r="AI32" s="6">
        <f>P32/O32*100</f>
        <v>85.714285714285708</v>
      </c>
      <c r="AJ32" s="6" t="e">
        <f>R32/Q32*100</f>
        <v>#DIV/0!</v>
      </c>
      <c r="AK32" s="6">
        <f>T32/S32*100</f>
        <v>50</v>
      </c>
      <c r="AL32" s="6">
        <f>V32/U32*100</f>
        <v>25.490196078431371</v>
      </c>
      <c r="AM32" s="6">
        <f>X32/W32*100</f>
        <v>42.5</v>
      </c>
      <c r="AN32" s="6">
        <f>Z32/Y32*100</f>
        <v>48.148148148148145</v>
      </c>
      <c r="AO32" s="6">
        <f t="shared" si="0"/>
        <v>39.370078740157481</v>
      </c>
    </row>
    <row r="33" spans="1:41" s="4" customFormat="1" x14ac:dyDescent="0.25">
      <c r="A33" s="4">
        <v>41</v>
      </c>
      <c r="B33" s="4" t="s">
        <v>257</v>
      </c>
      <c r="C33" s="4" t="s">
        <v>419</v>
      </c>
      <c r="D33" s="4" t="s">
        <v>256</v>
      </c>
      <c r="E33" s="4" t="s">
        <v>26</v>
      </c>
      <c r="F33" s="4" t="s">
        <v>623</v>
      </c>
      <c r="G33" s="4" t="s">
        <v>624</v>
      </c>
      <c r="H33" s="4" t="s">
        <v>595</v>
      </c>
      <c r="I33" s="4" t="s">
        <v>596</v>
      </c>
      <c r="J33" s="4" t="s">
        <v>377</v>
      </c>
      <c r="K33" s="4" t="s">
        <v>24</v>
      </c>
      <c r="L33" s="4" t="s">
        <v>53</v>
      </c>
      <c r="M33" s="4">
        <v>8</v>
      </c>
      <c r="N33" s="4" t="s">
        <v>440</v>
      </c>
      <c r="O33" s="4">
        <v>0</v>
      </c>
      <c r="P33" s="4" t="s">
        <v>369</v>
      </c>
      <c r="Q33" s="4">
        <v>0</v>
      </c>
      <c r="R33" s="4" t="s">
        <v>369</v>
      </c>
      <c r="S33" s="4">
        <v>0</v>
      </c>
      <c r="T33" s="4" t="s">
        <v>369</v>
      </c>
      <c r="U33" s="4">
        <v>5</v>
      </c>
      <c r="V33" s="4" t="s">
        <v>378</v>
      </c>
      <c r="W33" s="4">
        <v>3</v>
      </c>
      <c r="X33" s="4" t="s">
        <v>394</v>
      </c>
      <c r="Y33" s="4">
        <v>0</v>
      </c>
      <c r="Z33" s="4" t="s">
        <v>369</v>
      </c>
      <c r="AA33" s="4" t="s">
        <v>373</v>
      </c>
      <c r="AB33" s="4">
        <v>0</v>
      </c>
      <c r="AC33" s="4" t="s">
        <v>382</v>
      </c>
      <c r="AD33" s="4" t="s">
        <v>382</v>
      </c>
      <c r="AE33" s="4" t="s">
        <v>37</v>
      </c>
      <c r="AF33" s="4" t="s">
        <v>37</v>
      </c>
      <c r="AG33" s="5">
        <f>O33+Q33+S33+U33+W33+Y33</f>
        <v>8</v>
      </c>
      <c r="AH33" s="5">
        <f>P33+R33+T33+V33+X33+Z33</f>
        <v>5</v>
      </c>
      <c r="AI33" s="6" t="e">
        <f>P33/O33*100</f>
        <v>#DIV/0!</v>
      </c>
      <c r="AJ33" s="6" t="e">
        <f>R33/Q33*100</f>
        <v>#DIV/0!</v>
      </c>
      <c r="AK33" s="6" t="e">
        <f>T33/S33*100</f>
        <v>#DIV/0!</v>
      </c>
      <c r="AL33" s="6">
        <f>V33/U33*100</f>
        <v>60</v>
      </c>
      <c r="AM33" s="6">
        <f>X33/W33*100</f>
        <v>66.666666666666657</v>
      </c>
      <c r="AN33" s="6" t="e">
        <f>Z33/Y33*100</f>
        <v>#DIV/0!</v>
      </c>
      <c r="AO33" s="6">
        <f t="shared" si="0"/>
        <v>62.5</v>
      </c>
    </row>
    <row r="34" spans="1:41" s="4" customFormat="1" x14ac:dyDescent="0.25">
      <c r="A34" s="4">
        <v>53</v>
      </c>
      <c r="B34" s="4" t="s">
        <v>444</v>
      </c>
      <c r="C34" s="4" t="s">
        <v>392</v>
      </c>
      <c r="D34" s="4" t="s">
        <v>110</v>
      </c>
      <c r="E34" s="4" t="s">
        <v>85</v>
      </c>
      <c r="F34" s="4" t="s">
        <v>613</v>
      </c>
      <c r="G34" s="4" t="s">
        <v>614</v>
      </c>
      <c r="H34" s="4" t="s">
        <v>603</v>
      </c>
      <c r="I34" s="4" t="s">
        <v>604</v>
      </c>
      <c r="J34" s="4" t="s">
        <v>37</v>
      </c>
      <c r="K34" s="4" t="s">
        <v>23</v>
      </c>
      <c r="L34" s="4" t="s">
        <v>445</v>
      </c>
      <c r="M34" s="4">
        <v>90</v>
      </c>
      <c r="N34" s="4" t="s">
        <v>446</v>
      </c>
      <c r="O34" s="4">
        <v>8</v>
      </c>
      <c r="P34" s="4" t="s">
        <v>378</v>
      </c>
      <c r="Q34" s="4">
        <v>0</v>
      </c>
      <c r="R34" s="4" t="s">
        <v>369</v>
      </c>
      <c r="S34" s="4">
        <v>30</v>
      </c>
      <c r="T34" s="4" t="s">
        <v>403</v>
      </c>
      <c r="U34" s="4">
        <v>80</v>
      </c>
      <c r="V34" s="4" t="s">
        <v>447</v>
      </c>
      <c r="W34" s="4">
        <v>15</v>
      </c>
      <c r="X34" s="4" t="s">
        <v>379</v>
      </c>
      <c r="Y34" s="4">
        <v>20</v>
      </c>
      <c r="Z34" s="4" t="s">
        <v>426</v>
      </c>
      <c r="AA34" s="4" t="s">
        <v>373</v>
      </c>
      <c r="AB34" s="4">
        <v>0</v>
      </c>
      <c r="AC34" s="4" t="s">
        <v>374</v>
      </c>
      <c r="AD34" s="4" t="s">
        <v>374</v>
      </c>
      <c r="AE34" s="4" t="s">
        <v>364</v>
      </c>
      <c r="AF34" s="4" t="s">
        <v>37</v>
      </c>
      <c r="AG34" s="5">
        <f>O34+Q34+S34+U34+W34+Y34</f>
        <v>153</v>
      </c>
      <c r="AH34" s="5">
        <f>P34+R34+T34+V34+X34+Z34</f>
        <v>65</v>
      </c>
      <c r="AI34" s="6">
        <f>P34/O34*100</f>
        <v>37.5</v>
      </c>
      <c r="AJ34" s="6" t="e">
        <f>R34/Q34*100</f>
        <v>#DIV/0!</v>
      </c>
      <c r="AK34" s="6">
        <f>T34/S34*100</f>
        <v>33.333333333333329</v>
      </c>
      <c r="AL34" s="6">
        <f>V34/U34*100</f>
        <v>43.75</v>
      </c>
      <c r="AM34" s="6">
        <f>X34/W34*100</f>
        <v>40</v>
      </c>
      <c r="AN34" s="6">
        <f>Z34/Y34*100</f>
        <v>55.000000000000007</v>
      </c>
      <c r="AO34" s="6">
        <f t="shared" si="0"/>
        <v>42.483660130718953</v>
      </c>
    </row>
    <row r="35" spans="1:41" s="4" customFormat="1" x14ac:dyDescent="0.25">
      <c r="A35" s="4">
        <v>70</v>
      </c>
      <c r="B35" s="4" t="s">
        <v>311</v>
      </c>
      <c r="C35" s="4" t="s">
        <v>312</v>
      </c>
      <c r="D35" s="4" t="s">
        <v>310</v>
      </c>
      <c r="E35" s="4" t="s">
        <v>31</v>
      </c>
      <c r="F35" s="4" t="s">
        <v>629</v>
      </c>
      <c r="G35" s="4" t="s">
        <v>630</v>
      </c>
      <c r="H35" s="4" t="s">
        <v>30</v>
      </c>
      <c r="I35" s="4" t="s">
        <v>620</v>
      </c>
      <c r="J35" s="4" t="s">
        <v>377</v>
      </c>
      <c r="K35" s="4" t="s">
        <v>24</v>
      </c>
      <c r="L35" s="4" t="s">
        <v>400</v>
      </c>
      <c r="M35" s="4">
        <v>4</v>
      </c>
      <c r="N35" s="4" t="s">
        <v>367</v>
      </c>
      <c r="O35" s="4">
        <v>0</v>
      </c>
      <c r="P35" s="4" t="s">
        <v>369</v>
      </c>
      <c r="Q35" s="4">
        <v>0</v>
      </c>
      <c r="R35" s="4" t="s">
        <v>369</v>
      </c>
      <c r="S35" s="4">
        <v>0</v>
      </c>
      <c r="T35" s="4" t="s">
        <v>369</v>
      </c>
      <c r="U35" s="4">
        <v>1</v>
      </c>
      <c r="V35" s="4" t="s">
        <v>369</v>
      </c>
      <c r="W35" s="4">
        <v>0</v>
      </c>
      <c r="X35" s="4" t="s">
        <v>369</v>
      </c>
      <c r="Y35" s="4">
        <v>0</v>
      </c>
      <c r="Z35" s="4" t="s">
        <v>369</v>
      </c>
      <c r="AA35" s="4" t="s">
        <v>38</v>
      </c>
      <c r="AB35" s="4" t="s">
        <v>38</v>
      </c>
      <c r="AC35" s="4" t="s">
        <v>38</v>
      </c>
      <c r="AD35" s="4" t="s">
        <v>38</v>
      </c>
      <c r="AE35" s="4" t="s">
        <v>38</v>
      </c>
      <c r="AF35" s="4" t="s">
        <v>38</v>
      </c>
      <c r="AG35" s="5">
        <f>O35+Q35+S35+U35+W35+Y35</f>
        <v>1</v>
      </c>
      <c r="AH35" s="5">
        <f>P35+R35+T35+V35+X35+Z35</f>
        <v>0</v>
      </c>
      <c r="AI35" s="6" t="e">
        <f>P35/O35*100</f>
        <v>#DIV/0!</v>
      </c>
      <c r="AJ35" s="6" t="e">
        <f>R35/Q35*100</f>
        <v>#DIV/0!</v>
      </c>
      <c r="AK35" s="6" t="e">
        <f>T35/S35*100</f>
        <v>#DIV/0!</v>
      </c>
      <c r="AL35" s="6">
        <f>V35/U35*100</f>
        <v>0</v>
      </c>
      <c r="AM35" s="6" t="e">
        <f>X35/W35*100</f>
        <v>#DIV/0!</v>
      </c>
      <c r="AN35" s="6" t="e">
        <f>Z35/Y35*100</f>
        <v>#DIV/0!</v>
      </c>
      <c r="AO35" s="6">
        <f t="shared" si="0"/>
        <v>0</v>
      </c>
    </row>
    <row r="36" spans="1:41" s="4" customFormat="1" x14ac:dyDescent="0.25">
      <c r="A36" s="4">
        <v>78</v>
      </c>
      <c r="B36" s="4" t="s">
        <v>299</v>
      </c>
      <c r="C36" s="4" t="s">
        <v>300</v>
      </c>
      <c r="D36" s="4" t="s">
        <v>298</v>
      </c>
      <c r="E36" s="4" t="s">
        <v>31</v>
      </c>
      <c r="F36" s="4" t="s">
        <v>618</v>
      </c>
      <c r="G36" s="4" t="s">
        <v>619</v>
      </c>
      <c r="H36" s="4" t="s">
        <v>30</v>
      </c>
      <c r="I36" s="4" t="s">
        <v>620</v>
      </c>
      <c r="J36" s="4" t="s">
        <v>377</v>
      </c>
      <c r="K36" s="4" t="s">
        <v>24</v>
      </c>
      <c r="L36" s="4" t="s">
        <v>365</v>
      </c>
      <c r="M36" s="4">
        <v>27</v>
      </c>
      <c r="N36" s="4" t="s">
        <v>446</v>
      </c>
      <c r="O36" s="4">
        <v>6</v>
      </c>
      <c r="P36" s="4" t="s">
        <v>370</v>
      </c>
      <c r="Q36" s="4">
        <v>0</v>
      </c>
      <c r="R36" s="4" t="s">
        <v>369</v>
      </c>
      <c r="S36" s="4">
        <v>2</v>
      </c>
      <c r="T36" s="4" t="s">
        <v>369</v>
      </c>
      <c r="U36" s="4">
        <v>15</v>
      </c>
      <c r="V36" s="4" t="s">
        <v>394</v>
      </c>
      <c r="W36" s="4">
        <v>15</v>
      </c>
      <c r="X36" s="4" t="s">
        <v>394</v>
      </c>
      <c r="Y36" s="4">
        <v>14</v>
      </c>
      <c r="Z36" s="4" t="s">
        <v>370</v>
      </c>
      <c r="AA36" s="4" t="s">
        <v>373</v>
      </c>
      <c r="AB36" s="4">
        <v>1</v>
      </c>
      <c r="AC36" s="4" t="s">
        <v>382</v>
      </c>
      <c r="AD36" s="4" t="s">
        <v>448</v>
      </c>
      <c r="AE36" s="4" t="s">
        <v>364</v>
      </c>
      <c r="AF36" s="4" t="s">
        <v>381</v>
      </c>
      <c r="AG36" s="5">
        <f>O36+Q36+S36+U36+W36+Y36</f>
        <v>52</v>
      </c>
      <c r="AH36" s="5">
        <f>P36+R36+T36+V36+X36+Z36</f>
        <v>12</v>
      </c>
      <c r="AI36" s="6">
        <f>P36/O36*100</f>
        <v>66.666666666666657</v>
      </c>
      <c r="AJ36" s="6" t="e">
        <f>R36/Q36*100</f>
        <v>#DIV/0!</v>
      </c>
      <c r="AK36" s="6">
        <f>T36/S36*100</f>
        <v>0</v>
      </c>
      <c r="AL36" s="6">
        <f>V36/U36*100</f>
        <v>13.333333333333334</v>
      </c>
      <c r="AM36" s="6">
        <f>X36/W36*100</f>
        <v>13.333333333333334</v>
      </c>
      <c r="AN36" s="6">
        <f>Z36/Y36*100</f>
        <v>28.571428571428569</v>
      </c>
      <c r="AO36" s="6">
        <f t="shared" si="0"/>
        <v>23.076923076923077</v>
      </c>
    </row>
    <row r="37" spans="1:41" s="4" customFormat="1" x14ac:dyDescent="0.25">
      <c r="A37" s="4">
        <v>81</v>
      </c>
      <c r="B37" s="4" t="s">
        <v>297</v>
      </c>
      <c r="C37" s="4" t="s">
        <v>241</v>
      </c>
      <c r="D37" s="4" t="s">
        <v>296</v>
      </c>
      <c r="E37" s="4" t="s">
        <v>31</v>
      </c>
      <c r="F37" s="4" t="s">
        <v>631</v>
      </c>
      <c r="G37" s="4" t="s">
        <v>632</v>
      </c>
      <c r="H37" s="4" t="s">
        <v>30</v>
      </c>
      <c r="I37" s="4" t="s">
        <v>620</v>
      </c>
      <c r="J37" s="4" t="s">
        <v>377</v>
      </c>
      <c r="K37" s="4" t="s">
        <v>24</v>
      </c>
      <c r="L37" s="4" t="s">
        <v>365</v>
      </c>
      <c r="M37" s="4">
        <v>48</v>
      </c>
      <c r="N37" s="4" t="s">
        <v>449</v>
      </c>
      <c r="O37" s="4">
        <v>5</v>
      </c>
      <c r="P37" s="4" t="s">
        <v>378</v>
      </c>
      <c r="Q37" s="4">
        <v>0</v>
      </c>
      <c r="R37" s="4" t="s">
        <v>369</v>
      </c>
      <c r="S37" s="4">
        <v>3</v>
      </c>
      <c r="T37" s="4" t="s">
        <v>378</v>
      </c>
      <c r="U37" s="4">
        <v>37</v>
      </c>
      <c r="V37" s="4" t="s">
        <v>386</v>
      </c>
      <c r="W37" s="4">
        <v>25</v>
      </c>
      <c r="X37" s="4" t="s">
        <v>404</v>
      </c>
      <c r="Y37" s="4">
        <v>66</v>
      </c>
      <c r="Z37" s="4" t="s">
        <v>450</v>
      </c>
      <c r="AA37" s="4" t="s">
        <v>373</v>
      </c>
      <c r="AB37" s="4">
        <v>0</v>
      </c>
      <c r="AC37" s="4" t="s">
        <v>451</v>
      </c>
      <c r="AD37" s="4" t="s">
        <v>442</v>
      </c>
      <c r="AE37" s="4" t="s">
        <v>364</v>
      </c>
      <c r="AF37" s="4" t="s">
        <v>452</v>
      </c>
      <c r="AG37" s="5">
        <f>O37+Q37+S37+U37+W37+Y37</f>
        <v>136</v>
      </c>
      <c r="AH37" s="5">
        <f>P37+R37+T37+V37+X37+Z37</f>
        <v>56</v>
      </c>
      <c r="AI37" s="6">
        <f>P37/O37*100</f>
        <v>60</v>
      </c>
      <c r="AJ37" s="6" t="e">
        <f>R37/Q37*100</f>
        <v>#DIV/0!</v>
      </c>
      <c r="AK37" s="6">
        <f>T37/S37*100</f>
        <v>100</v>
      </c>
      <c r="AL37" s="6">
        <f>V37/U37*100</f>
        <v>54.054054054054056</v>
      </c>
      <c r="AM37" s="6">
        <f>X37/W37*100</f>
        <v>28.000000000000004</v>
      </c>
      <c r="AN37" s="6">
        <f>Z37/Y37*100</f>
        <v>34.848484848484851</v>
      </c>
      <c r="AO37" s="6">
        <f t="shared" si="0"/>
        <v>41.17647058823529</v>
      </c>
    </row>
    <row r="38" spans="1:41" s="4" customFormat="1" x14ac:dyDescent="0.25">
      <c r="A38" s="4">
        <v>82</v>
      </c>
      <c r="B38" s="4" t="s">
        <v>255</v>
      </c>
      <c r="C38" s="4" t="s">
        <v>453</v>
      </c>
      <c r="D38" s="4" t="s">
        <v>254</v>
      </c>
      <c r="E38" s="4" t="s">
        <v>26</v>
      </c>
      <c r="F38" s="4" t="s">
        <v>623</v>
      </c>
      <c r="G38" s="4" t="s">
        <v>624</v>
      </c>
      <c r="H38" s="4" t="s">
        <v>595</v>
      </c>
      <c r="I38" s="4" t="s">
        <v>596</v>
      </c>
      <c r="J38" s="4" t="s">
        <v>377</v>
      </c>
      <c r="K38" s="4" t="s">
        <v>24</v>
      </c>
      <c r="L38" s="4" t="s">
        <v>365</v>
      </c>
      <c r="M38" s="4">
        <v>108</v>
      </c>
      <c r="N38" s="4" t="s">
        <v>449</v>
      </c>
      <c r="O38" s="4">
        <v>9</v>
      </c>
      <c r="P38" s="4" t="s">
        <v>404</v>
      </c>
      <c r="Q38" s="4">
        <v>4</v>
      </c>
      <c r="R38" s="4" t="s">
        <v>370</v>
      </c>
      <c r="S38" s="4">
        <v>74</v>
      </c>
      <c r="T38" s="4" t="s">
        <v>413</v>
      </c>
      <c r="U38" s="4">
        <v>58</v>
      </c>
      <c r="V38" s="4" t="s">
        <v>450</v>
      </c>
      <c r="W38" s="4">
        <v>0</v>
      </c>
      <c r="X38" s="4" t="s">
        <v>369</v>
      </c>
      <c r="Y38" s="4">
        <v>78</v>
      </c>
      <c r="Z38" s="4" t="s">
        <v>454</v>
      </c>
      <c r="AA38" s="4" t="s">
        <v>373</v>
      </c>
      <c r="AB38" s="4">
        <v>0</v>
      </c>
      <c r="AC38" s="4" t="s">
        <v>382</v>
      </c>
      <c r="AD38" s="4" t="s">
        <v>382</v>
      </c>
      <c r="AE38" s="4" t="s">
        <v>37</v>
      </c>
      <c r="AF38" s="4" t="s">
        <v>37</v>
      </c>
      <c r="AG38" s="5">
        <f>O38+Q38+S38+U38+W38+Y38</f>
        <v>223</v>
      </c>
      <c r="AH38" s="5">
        <f>P38+R38+T38+V38+X38+Z38</f>
        <v>124</v>
      </c>
      <c r="AI38" s="6">
        <f>P38/O38*100</f>
        <v>77.777777777777786</v>
      </c>
      <c r="AJ38" s="6">
        <f>R38/Q38*100</f>
        <v>100</v>
      </c>
      <c r="AK38" s="6">
        <f>T38/S38*100</f>
        <v>24.324324324324326</v>
      </c>
      <c r="AL38" s="6">
        <f>V38/U38*100</f>
        <v>39.655172413793103</v>
      </c>
      <c r="AM38" s="6" t="e">
        <f>X38/W38*100</f>
        <v>#DIV/0!</v>
      </c>
      <c r="AN38" s="6">
        <f>Z38/Y38*100</f>
        <v>92.307692307692307</v>
      </c>
      <c r="AO38" s="6">
        <f t="shared" si="0"/>
        <v>55.60538116591929</v>
      </c>
    </row>
    <row r="39" spans="1:41" s="4" customFormat="1" x14ac:dyDescent="0.25">
      <c r="A39" s="4">
        <v>96</v>
      </c>
      <c r="B39" s="4" t="s">
        <v>77</v>
      </c>
      <c r="C39" s="4" t="s">
        <v>78</v>
      </c>
      <c r="D39" s="4" t="s">
        <v>76</v>
      </c>
      <c r="E39" s="4" t="s">
        <v>47</v>
      </c>
      <c r="F39" s="4" t="s">
        <v>627</v>
      </c>
      <c r="G39" s="4" t="s">
        <v>628</v>
      </c>
      <c r="H39" s="4" t="s">
        <v>599</v>
      </c>
      <c r="I39" s="4" t="s">
        <v>600</v>
      </c>
      <c r="J39" s="4" t="s">
        <v>366</v>
      </c>
      <c r="K39" s="4" t="s">
        <v>23</v>
      </c>
      <c r="L39" s="4" t="s">
        <v>365</v>
      </c>
      <c r="M39" s="4">
        <v>47</v>
      </c>
      <c r="N39" s="4" t="s">
        <v>455</v>
      </c>
      <c r="O39" s="4">
        <v>3</v>
      </c>
      <c r="P39" s="4" t="s">
        <v>368</v>
      </c>
      <c r="Q39" s="4">
        <v>0</v>
      </c>
      <c r="R39" s="4" t="s">
        <v>369</v>
      </c>
      <c r="S39" s="4">
        <v>1</v>
      </c>
      <c r="T39" s="4" t="s">
        <v>368</v>
      </c>
      <c r="U39" s="4">
        <v>48</v>
      </c>
      <c r="V39" s="4" t="s">
        <v>413</v>
      </c>
      <c r="W39" s="4">
        <v>1</v>
      </c>
      <c r="X39" s="4" t="s">
        <v>368</v>
      </c>
      <c r="Y39" s="4">
        <v>44</v>
      </c>
      <c r="Z39" s="4" t="s">
        <v>456</v>
      </c>
      <c r="AA39" s="4" t="s">
        <v>373</v>
      </c>
      <c r="AB39" s="4">
        <v>0</v>
      </c>
      <c r="AC39" s="4" t="s">
        <v>382</v>
      </c>
      <c r="AD39" s="4" t="s">
        <v>418</v>
      </c>
      <c r="AE39" s="4" t="s">
        <v>37</v>
      </c>
      <c r="AF39" s="4" t="s">
        <v>433</v>
      </c>
      <c r="AG39" s="5">
        <f>O39+Q39+S39+U39+W39+Y39</f>
        <v>97</v>
      </c>
      <c r="AH39" s="5">
        <f>P39+R39+T39+V39+X39+Z39</f>
        <v>60</v>
      </c>
      <c r="AI39" s="6">
        <f>P39/O39*100</f>
        <v>33.333333333333329</v>
      </c>
      <c r="AJ39" s="6" t="e">
        <f>R39/Q39*100</f>
        <v>#DIV/0!</v>
      </c>
      <c r="AK39" s="6">
        <f>T39/S39*100</f>
        <v>100</v>
      </c>
      <c r="AL39" s="6">
        <f>V39/U39*100</f>
        <v>37.5</v>
      </c>
      <c r="AM39" s="6">
        <f>X39/W39*100</f>
        <v>100</v>
      </c>
      <c r="AN39" s="6">
        <f>Z39/Y39*100</f>
        <v>88.63636363636364</v>
      </c>
      <c r="AO39" s="6">
        <f t="shared" si="0"/>
        <v>61.855670103092784</v>
      </c>
    </row>
    <row r="40" spans="1:41" s="4" customFormat="1" x14ac:dyDescent="0.25">
      <c r="A40" s="4">
        <v>98</v>
      </c>
      <c r="B40" s="4" t="s">
        <v>272</v>
      </c>
      <c r="C40" s="4" t="s">
        <v>457</v>
      </c>
      <c r="D40" s="4" t="s">
        <v>271</v>
      </c>
      <c r="E40" s="4" t="s">
        <v>26</v>
      </c>
      <c r="F40" s="4" t="s">
        <v>621</v>
      </c>
      <c r="G40" s="4" t="s">
        <v>622</v>
      </c>
      <c r="H40" s="4" t="s">
        <v>595</v>
      </c>
      <c r="I40" s="4" t="s">
        <v>596</v>
      </c>
      <c r="J40" s="4" t="s">
        <v>366</v>
      </c>
      <c r="K40" s="4" t="s">
        <v>23</v>
      </c>
      <c r="L40" s="4" t="s">
        <v>365</v>
      </c>
      <c r="M40" s="4">
        <v>22</v>
      </c>
      <c r="N40" s="4" t="s">
        <v>458</v>
      </c>
      <c r="O40" s="4">
        <v>6</v>
      </c>
      <c r="P40" s="4" t="s">
        <v>378</v>
      </c>
      <c r="Q40" s="4">
        <v>0</v>
      </c>
      <c r="R40" s="4" t="s">
        <v>369</v>
      </c>
      <c r="S40" s="4">
        <v>1</v>
      </c>
      <c r="T40" s="4" t="s">
        <v>368</v>
      </c>
      <c r="U40" s="4">
        <v>8</v>
      </c>
      <c r="V40" s="4" t="s">
        <v>371</v>
      </c>
      <c r="W40" s="4">
        <v>1</v>
      </c>
      <c r="X40" s="4" t="s">
        <v>369</v>
      </c>
      <c r="Y40" s="4">
        <v>14</v>
      </c>
      <c r="Z40" s="4" t="s">
        <v>403</v>
      </c>
      <c r="AA40" s="4" t="s">
        <v>373</v>
      </c>
      <c r="AB40" s="4">
        <v>0</v>
      </c>
      <c r="AC40" s="4" t="s">
        <v>382</v>
      </c>
      <c r="AD40" s="4" t="s">
        <v>424</v>
      </c>
      <c r="AE40" s="4" t="s">
        <v>373</v>
      </c>
      <c r="AF40" s="4" t="s">
        <v>403</v>
      </c>
      <c r="AG40" s="5">
        <f>O40+Q40+S40+U40+W40+Y40</f>
        <v>30</v>
      </c>
      <c r="AH40" s="5">
        <f>P40+R40+T40+V40+X40+Z40</f>
        <v>19</v>
      </c>
      <c r="AI40" s="6">
        <f>P40/O40*100</f>
        <v>50</v>
      </c>
      <c r="AJ40" s="6" t="e">
        <f>R40/Q40*100</f>
        <v>#DIV/0!</v>
      </c>
      <c r="AK40" s="6">
        <f>T40/S40*100</f>
        <v>100</v>
      </c>
      <c r="AL40" s="6">
        <f>V40/U40*100</f>
        <v>62.5</v>
      </c>
      <c r="AM40" s="6">
        <f>X40/W40*100</f>
        <v>0</v>
      </c>
      <c r="AN40" s="6">
        <f>Z40/Y40*100</f>
        <v>71.428571428571431</v>
      </c>
      <c r="AO40" s="6">
        <f t="shared" si="0"/>
        <v>63.333333333333329</v>
      </c>
    </row>
    <row r="41" spans="1:41" s="4" customFormat="1" x14ac:dyDescent="0.25">
      <c r="A41" s="4">
        <v>101</v>
      </c>
      <c r="B41" s="4" t="s">
        <v>137</v>
      </c>
      <c r="C41" s="4" t="s">
        <v>459</v>
      </c>
      <c r="D41" s="4" t="s">
        <v>136</v>
      </c>
      <c r="E41" s="4" t="s">
        <v>32</v>
      </c>
      <c r="F41" s="4" t="s">
        <v>39</v>
      </c>
      <c r="G41" s="4" t="s">
        <v>40</v>
      </c>
      <c r="H41" s="4" t="s">
        <v>36</v>
      </c>
      <c r="I41" s="4" t="s">
        <v>41</v>
      </c>
      <c r="J41" s="4" t="s">
        <v>377</v>
      </c>
      <c r="K41" s="4" t="s">
        <v>24</v>
      </c>
      <c r="L41" s="4" t="s">
        <v>53</v>
      </c>
      <c r="M41" s="4">
        <v>40</v>
      </c>
      <c r="N41" s="4" t="s">
        <v>460</v>
      </c>
      <c r="O41" s="4">
        <v>5</v>
      </c>
      <c r="P41" s="4" t="s">
        <v>394</v>
      </c>
      <c r="Q41" s="4">
        <v>4</v>
      </c>
      <c r="R41" s="4" t="s">
        <v>368</v>
      </c>
      <c r="S41" s="4">
        <v>2</v>
      </c>
      <c r="T41" s="4" t="s">
        <v>369</v>
      </c>
      <c r="U41" s="4">
        <v>40</v>
      </c>
      <c r="V41" s="4" t="s">
        <v>385</v>
      </c>
      <c r="W41" s="4">
        <v>8</v>
      </c>
      <c r="X41" s="4" t="s">
        <v>378</v>
      </c>
      <c r="Y41" s="4">
        <v>8</v>
      </c>
      <c r="Z41" s="4" t="s">
        <v>370</v>
      </c>
      <c r="AA41" s="4" t="s">
        <v>373</v>
      </c>
      <c r="AB41" s="4">
        <v>2</v>
      </c>
      <c r="AC41" s="4" t="s">
        <v>382</v>
      </c>
      <c r="AD41" s="4" t="s">
        <v>407</v>
      </c>
      <c r="AE41" s="4" t="s">
        <v>364</v>
      </c>
      <c r="AF41" s="4" t="s">
        <v>37</v>
      </c>
      <c r="AG41" s="5">
        <f>O41+Q41+S41+U41+W41+Y41</f>
        <v>67</v>
      </c>
      <c r="AH41" s="5">
        <f>P41+R41+T41+V41+X41+Z41</f>
        <v>18</v>
      </c>
      <c r="AI41" s="6">
        <f>P41/O41*100</f>
        <v>40</v>
      </c>
      <c r="AJ41" s="6">
        <f>R41/Q41*100</f>
        <v>25</v>
      </c>
      <c r="AK41" s="6">
        <f>T41/S41*100</f>
        <v>0</v>
      </c>
      <c r="AL41" s="6">
        <f>V41/U41*100</f>
        <v>20</v>
      </c>
      <c r="AM41" s="6">
        <f>X41/W41*100</f>
        <v>37.5</v>
      </c>
      <c r="AN41" s="6">
        <f>Z41/Y41*100</f>
        <v>50</v>
      </c>
      <c r="AO41" s="6">
        <f t="shared" si="0"/>
        <v>26.865671641791046</v>
      </c>
    </row>
    <row r="42" spans="1:41" s="4" customFormat="1" x14ac:dyDescent="0.25">
      <c r="A42" s="4">
        <v>102</v>
      </c>
      <c r="B42" s="4" t="s">
        <v>129</v>
      </c>
      <c r="C42" s="4" t="s">
        <v>459</v>
      </c>
      <c r="D42" s="4" t="s">
        <v>128</v>
      </c>
      <c r="E42" s="4" t="s">
        <v>32</v>
      </c>
      <c r="F42" s="4" t="s">
        <v>39</v>
      </c>
      <c r="G42" s="4" t="s">
        <v>40</v>
      </c>
      <c r="H42" s="4" t="s">
        <v>36</v>
      </c>
      <c r="I42" s="4" t="s">
        <v>41</v>
      </c>
      <c r="J42" s="4" t="s">
        <v>377</v>
      </c>
      <c r="K42" s="4" t="s">
        <v>24</v>
      </c>
      <c r="L42" s="4" t="s">
        <v>53</v>
      </c>
      <c r="M42" s="4">
        <v>10</v>
      </c>
      <c r="N42" s="4" t="s">
        <v>460</v>
      </c>
      <c r="O42" s="4">
        <v>0</v>
      </c>
      <c r="P42" s="4" t="s">
        <v>369</v>
      </c>
      <c r="Q42" s="4">
        <v>0</v>
      </c>
      <c r="R42" s="4" t="s">
        <v>369</v>
      </c>
      <c r="S42" s="4">
        <v>0</v>
      </c>
      <c r="T42" s="4" t="s">
        <v>369</v>
      </c>
      <c r="U42" s="4">
        <v>7</v>
      </c>
      <c r="V42" s="4" t="s">
        <v>394</v>
      </c>
      <c r="W42" s="4">
        <v>3</v>
      </c>
      <c r="X42" s="4" t="s">
        <v>368</v>
      </c>
      <c r="Y42" s="4">
        <v>0</v>
      </c>
      <c r="Z42" s="4" t="s">
        <v>369</v>
      </c>
      <c r="AA42" s="4" t="s">
        <v>373</v>
      </c>
      <c r="AB42" s="4">
        <v>0</v>
      </c>
      <c r="AC42" s="4" t="s">
        <v>382</v>
      </c>
      <c r="AD42" s="4" t="s">
        <v>461</v>
      </c>
      <c r="AE42" s="4" t="s">
        <v>364</v>
      </c>
      <c r="AF42" s="4" t="s">
        <v>394</v>
      </c>
      <c r="AG42" s="5">
        <f>O42+Q42+S42+U42+W42+Y42</f>
        <v>10</v>
      </c>
      <c r="AH42" s="5">
        <f>P42+R42+T42+V42+X42+Z42</f>
        <v>3</v>
      </c>
      <c r="AI42" s="6" t="e">
        <f>P42/O42*100</f>
        <v>#DIV/0!</v>
      </c>
      <c r="AJ42" s="6" t="e">
        <f>R42/Q42*100</f>
        <v>#DIV/0!</v>
      </c>
      <c r="AK42" s="6" t="e">
        <f>T42/S42*100</f>
        <v>#DIV/0!</v>
      </c>
      <c r="AL42" s="6">
        <f>V42/U42*100</f>
        <v>28.571428571428569</v>
      </c>
      <c r="AM42" s="6">
        <f>X42/W42*100</f>
        <v>33.333333333333329</v>
      </c>
      <c r="AN42" s="6" t="e">
        <f>Z42/Y42*100</f>
        <v>#DIV/0!</v>
      </c>
      <c r="AO42" s="6">
        <f t="shared" si="0"/>
        <v>30</v>
      </c>
    </row>
    <row r="43" spans="1:41" s="4" customFormat="1" x14ac:dyDescent="0.25">
      <c r="A43" s="4">
        <v>103</v>
      </c>
      <c r="B43" s="4" t="s">
        <v>135</v>
      </c>
      <c r="C43" s="4" t="s">
        <v>459</v>
      </c>
      <c r="D43" s="4" t="s">
        <v>134</v>
      </c>
      <c r="E43" s="4" t="s">
        <v>32</v>
      </c>
      <c r="F43" s="4" t="s">
        <v>39</v>
      </c>
      <c r="G43" s="4" t="s">
        <v>40</v>
      </c>
      <c r="H43" s="4" t="s">
        <v>36</v>
      </c>
      <c r="I43" s="4" t="s">
        <v>41</v>
      </c>
      <c r="J43" s="4" t="s">
        <v>377</v>
      </c>
      <c r="K43" s="4" t="s">
        <v>24</v>
      </c>
      <c r="L43" s="4" t="s">
        <v>53</v>
      </c>
      <c r="M43" s="4">
        <v>12</v>
      </c>
      <c r="N43" s="4" t="s">
        <v>460</v>
      </c>
      <c r="O43" s="4">
        <v>0</v>
      </c>
      <c r="P43" s="4" t="s">
        <v>369</v>
      </c>
      <c r="Q43" s="4">
        <v>0</v>
      </c>
      <c r="R43" s="4" t="s">
        <v>369</v>
      </c>
      <c r="S43" s="4">
        <v>0</v>
      </c>
      <c r="T43" s="4" t="s">
        <v>369</v>
      </c>
      <c r="U43" s="4">
        <v>9</v>
      </c>
      <c r="V43" s="4" t="s">
        <v>394</v>
      </c>
      <c r="W43" s="4">
        <v>2</v>
      </c>
      <c r="X43" s="4" t="s">
        <v>368</v>
      </c>
      <c r="Y43" s="4">
        <v>0</v>
      </c>
      <c r="Z43" s="4" t="s">
        <v>369</v>
      </c>
      <c r="AA43" s="4" t="s">
        <v>373</v>
      </c>
      <c r="AB43" s="4">
        <v>0</v>
      </c>
      <c r="AC43" s="4" t="s">
        <v>382</v>
      </c>
      <c r="AD43" s="4" t="s">
        <v>382</v>
      </c>
      <c r="AE43" s="4" t="s">
        <v>364</v>
      </c>
      <c r="AF43" s="4" t="s">
        <v>37</v>
      </c>
      <c r="AG43" s="5">
        <f>O43+Q43+S43+U43+W43+Y43</f>
        <v>11</v>
      </c>
      <c r="AH43" s="5">
        <f>P43+R43+T43+V43+X43+Z43</f>
        <v>3</v>
      </c>
      <c r="AI43" s="6" t="e">
        <f>P43/O43*100</f>
        <v>#DIV/0!</v>
      </c>
      <c r="AJ43" s="6" t="e">
        <f>R43/Q43*100</f>
        <v>#DIV/0!</v>
      </c>
      <c r="AK43" s="6" t="e">
        <f>T43/S43*100</f>
        <v>#DIV/0!</v>
      </c>
      <c r="AL43" s="6">
        <f>V43/U43*100</f>
        <v>22.222222222222221</v>
      </c>
      <c r="AM43" s="6">
        <f>X43/W43*100</f>
        <v>50</v>
      </c>
      <c r="AN43" s="6" t="e">
        <f>Z43/Y43*100</f>
        <v>#DIV/0!</v>
      </c>
      <c r="AO43" s="6">
        <f t="shared" si="0"/>
        <v>27.27272727272727</v>
      </c>
    </row>
    <row r="44" spans="1:41" s="4" customFormat="1" x14ac:dyDescent="0.25">
      <c r="A44" s="4">
        <v>104</v>
      </c>
      <c r="B44" s="4" t="s">
        <v>133</v>
      </c>
      <c r="C44" s="4" t="s">
        <v>459</v>
      </c>
      <c r="D44" s="4" t="s">
        <v>132</v>
      </c>
      <c r="E44" s="4" t="s">
        <v>32</v>
      </c>
      <c r="F44" s="4" t="s">
        <v>39</v>
      </c>
      <c r="G44" s="4" t="s">
        <v>40</v>
      </c>
      <c r="H44" s="4" t="s">
        <v>36</v>
      </c>
      <c r="I44" s="4" t="s">
        <v>41</v>
      </c>
      <c r="J44" s="4" t="s">
        <v>377</v>
      </c>
      <c r="K44" s="4" t="s">
        <v>24</v>
      </c>
      <c r="L44" s="4" t="s">
        <v>53</v>
      </c>
      <c r="M44" s="4">
        <v>10</v>
      </c>
      <c r="N44" s="4" t="s">
        <v>460</v>
      </c>
      <c r="O44" s="4">
        <v>1</v>
      </c>
      <c r="P44" s="4" t="s">
        <v>369</v>
      </c>
      <c r="Q44" s="4">
        <v>0</v>
      </c>
      <c r="R44" s="4" t="s">
        <v>369</v>
      </c>
      <c r="S44" s="4">
        <v>0</v>
      </c>
      <c r="T44" s="4" t="s">
        <v>369</v>
      </c>
      <c r="U44" s="4">
        <v>10</v>
      </c>
      <c r="V44" s="4" t="s">
        <v>394</v>
      </c>
      <c r="W44" s="4">
        <v>3</v>
      </c>
      <c r="X44" s="4" t="s">
        <v>368</v>
      </c>
      <c r="Y44" s="4">
        <v>0</v>
      </c>
      <c r="Z44" s="4" t="s">
        <v>369</v>
      </c>
      <c r="AA44" s="4" t="s">
        <v>373</v>
      </c>
      <c r="AB44" s="4">
        <v>0</v>
      </c>
      <c r="AC44" s="4" t="s">
        <v>382</v>
      </c>
      <c r="AD44" s="4" t="s">
        <v>461</v>
      </c>
      <c r="AE44" s="4" t="s">
        <v>364</v>
      </c>
      <c r="AF44" s="4" t="s">
        <v>37</v>
      </c>
      <c r="AG44" s="5">
        <f>O44+Q44+S44+U44+W44+Y44</f>
        <v>14</v>
      </c>
      <c r="AH44" s="5">
        <f>P44+R44+T44+V44+X44+Z44</f>
        <v>3</v>
      </c>
      <c r="AI44" s="6">
        <f>P44/O44*100</f>
        <v>0</v>
      </c>
      <c r="AJ44" s="6" t="e">
        <f>R44/Q44*100</f>
        <v>#DIV/0!</v>
      </c>
      <c r="AK44" s="6" t="e">
        <f>T44/S44*100</f>
        <v>#DIV/0!</v>
      </c>
      <c r="AL44" s="6">
        <f>V44/U44*100</f>
        <v>20</v>
      </c>
      <c r="AM44" s="6">
        <f>X44/W44*100</f>
        <v>33.333333333333329</v>
      </c>
      <c r="AN44" s="6" t="e">
        <f>Z44/Y44*100</f>
        <v>#DIV/0!</v>
      </c>
      <c r="AO44" s="6">
        <f t="shared" si="0"/>
        <v>21.428571428571427</v>
      </c>
    </row>
    <row r="45" spans="1:41" s="4" customFormat="1" x14ac:dyDescent="0.25">
      <c r="A45" s="4">
        <v>105</v>
      </c>
      <c r="B45" s="4" t="s">
        <v>131</v>
      </c>
      <c r="C45" s="4" t="s">
        <v>459</v>
      </c>
      <c r="D45" s="4" t="s">
        <v>130</v>
      </c>
      <c r="E45" s="4" t="s">
        <v>32</v>
      </c>
      <c r="F45" s="4" t="s">
        <v>39</v>
      </c>
      <c r="G45" s="4" t="s">
        <v>40</v>
      </c>
      <c r="H45" s="4" t="s">
        <v>36</v>
      </c>
      <c r="I45" s="4" t="s">
        <v>41</v>
      </c>
      <c r="J45" s="4" t="s">
        <v>377</v>
      </c>
      <c r="K45" s="4" t="s">
        <v>24</v>
      </c>
      <c r="L45" s="4" t="s">
        <v>53</v>
      </c>
      <c r="M45" s="4">
        <v>10</v>
      </c>
      <c r="N45" s="4" t="s">
        <v>460</v>
      </c>
      <c r="O45" s="4">
        <v>0</v>
      </c>
      <c r="P45" s="4" t="s">
        <v>369</v>
      </c>
      <c r="Q45" s="4">
        <v>0</v>
      </c>
      <c r="R45" s="4" t="s">
        <v>369</v>
      </c>
      <c r="S45" s="4">
        <v>0</v>
      </c>
      <c r="T45" s="4" t="s">
        <v>369</v>
      </c>
      <c r="U45" s="4">
        <v>6</v>
      </c>
      <c r="V45" s="4" t="s">
        <v>394</v>
      </c>
      <c r="W45" s="4">
        <v>3</v>
      </c>
      <c r="X45" s="4" t="s">
        <v>368</v>
      </c>
      <c r="Y45" s="4">
        <v>0</v>
      </c>
      <c r="Z45" s="4" t="s">
        <v>369</v>
      </c>
      <c r="AA45" s="4" t="s">
        <v>373</v>
      </c>
      <c r="AB45" s="4">
        <v>0</v>
      </c>
      <c r="AC45" s="4" t="s">
        <v>382</v>
      </c>
      <c r="AD45" s="4" t="s">
        <v>382</v>
      </c>
      <c r="AE45" s="4" t="s">
        <v>364</v>
      </c>
      <c r="AF45" s="4" t="s">
        <v>37</v>
      </c>
      <c r="AG45" s="5">
        <f>O45+Q45+S45+U45+W45+Y45</f>
        <v>9</v>
      </c>
      <c r="AH45" s="5">
        <f>P45+R45+T45+V45+X45+Z45</f>
        <v>3</v>
      </c>
      <c r="AI45" s="6" t="e">
        <f>P45/O45*100</f>
        <v>#DIV/0!</v>
      </c>
      <c r="AJ45" s="6" t="e">
        <f>R45/Q45*100</f>
        <v>#DIV/0!</v>
      </c>
      <c r="AK45" s="6" t="e">
        <f>T45/S45*100</f>
        <v>#DIV/0!</v>
      </c>
      <c r="AL45" s="6">
        <f>V45/U45*100</f>
        <v>33.333333333333329</v>
      </c>
      <c r="AM45" s="6">
        <f>X45/W45*100</f>
        <v>33.333333333333329</v>
      </c>
      <c r="AN45" s="6" t="e">
        <f>Z45/Y45*100</f>
        <v>#DIV/0!</v>
      </c>
      <c r="AO45" s="6">
        <f t="shared" si="0"/>
        <v>33.333333333333329</v>
      </c>
    </row>
    <row r="46" spans="1:41" s="4" customFormat="1" x14ac:dyDescent="0.25">
      <c r="A46" s="4">
        <v>110</v>
      </c>
      <c r="B46" s="4" t="s">
        <v>295</v>
      </c>
      <c r="C46" s="4" t="s">
        <v>27</v>
      </c>
      <c r="D46" s="4" t="s">
        <v>294</v>
      </c>
      <c r="E46" s="4" t="s">
        <v>31</v>
      </c>
      <c r="F46" s="4" t="s">
        <v>28</v>
      </c>
      <c r="G46" s="4" t="s">
        <v>633</v>
      </c>
      <c r="H46" s="4" t="s">
        <v>30</v>
      </c>
      <c r="I46" s="4" t="s">
        <v>620</v>
      </c>
      <c r="J46" s="4" t="s">
        <v>377</v>
      </c>
      <c r="K46" s="4" t="s">
        <v>24</v>
      </c>
      <c r="L46" s="4" t="s">
        <v>365</v>
      </c>
      <c r="M46" s="4">
        <v>103</v>
      </c>
      <c r="N46" s="4" t="s">
        <v>462</v>
      </c>
      <c r="O46" s="4">
        <v>10</v>
      </c>
      <c r="P46" s="4" t="s">
        <v>403</v>
      </c>
      <c r="Q46" s="4">
        <v>0</v>
      </c>
      <c r="R46" s="4" t="s">
        <v>369</v>
      </c>
      <c r="S46" s="4">
        <v>10</v>
      </c>
      <c r="T46" s="4" t="s">
        <v>404</v>
      </c>
      <c r="U46" s="4">
        <v>61</v>
      </c>
      <c r="V46" s="4" t="s">
        <v>463</v>
      </c>
      <c r="W46" s="4">
        <v>6</v>
      </c>
      <c r="X46" s="4" t="s">
        <v>378</v>
      </c>
      <c r="Y46" s="4">
        <v>0</v>
      </c>
      <c r="Z46" s="4" t="s">
        <v>369</v>
      </c>
      <c r="AA46" s="4" t="s">
        <v>373</v>
      </c>
      <c r="AB46" s="4">
        <v>0</v>
      </c>
      <c r="AC46" s="4" t="s">
        <v>391</v>
      </c>
      <c r="AD46" s="4" t="s">
        <v>464</v>
      </c>
      <c r="AE46" s="4" t="s">
        <v>364</v>
      </c>
      <c r="AF46" s="5">
        <f>AH46</f>
        <v>50</v>
      </c>
      <c r="AG46" s="5">
        <f>O46+Q46+S46+U46+W46+Y46</f>
        <v>87</v>
      </c>
      <c r="AH46" s="5">
        <f>P46+R46+T46+V46+X46+Z46</f>
        <v>50</v>
      </c>
      <c r="AI46" s="6">
        <f>P46/O46*100</f>
        <v>100</v>
      </c>
      <c r="AJ46" s="6" t="e">
        <f>R46/Q46*100</f>
        <v>#DIV/0!</v>
      </c>
      <c r="AK46" s="6">
        <f>T46/S46*100</f>
        <v>70</v>
      </c>
      <c r="AL46" s="6">
        <f>V46/U46*100</f>
        <v>49.180327868852459</v>
      </c>
      <c r="AM46" s="6">
        <f>X46/W46*100</f>
        <v>50</v>
      </c>
      <c r="AN46" s="6" t="e">
        <f>Z46/Y46*100</f>
        <v>#DIV/0!</v>
      </c>
      <c r="AO46" s="6">
        <f t="shared" si="0"/>
        <v>57.47126436781609</v>
      </c>
    </row>
    <row r="47" spans="1:41" s="4" customFormat="1" x14ac:dyDescent="0.25">
      <c r="A47" s="4">
        <v>116</v>
      </c>
      <c r="B47" s="4" t="s">
        <v>274</v>
      </c>
      <c r="C47" s="4" t="s">
        <v>457</v>
      </c>
      <c r="D47" s="4" t="s">
        <v>273</v>
      </c>
      <c r="E47" s="4" t="s">
        <v>26</v>
      </c>
      <c r="F47" s="4" t="s">
        <v>621</v>
      </c>
      <c r="G47" s="4" t="s">
        <v>622</v>
      </c>
      <c r="H47" s="4" t="s">
        <v>595</v>
      </c>
      <c r="I47" s="4" t="s">
        <v>596</v>
      </c>
      <c r="J47" s="4" t="s">
        <v>366</v>
      </c>
      <c r="K47" s="4" t="s">
        <v>23</v>
      </c>
      <c r="L47" s="4" t="s">
        <v>365</v>
      </c>
      <c r="M47" s="4">
        <v>90</v>
      </c>
      <c r="N47" s="4" t="s">
        <v>465</v>
      </c>
      <c r="O47" s="4">
        <v>10</v>
      </c>
      <c r="P47" s="4" t="s">
        <v>369</v>
      </c>
      <c r="Q47" s="4">
        <v>0</v>
      </c>
      <c r="R47" s="4" t="s">
        <v>369</v>
      </c>
      <c r="S47" s="4">
        <v>24</v>
      </c>
      <c r="T47" s="4" t="s">
        <v>369</v>
      </c>
      <c r="U47" s="4">
        <v>22</v>
      </c>
      <c r="V47" s="4" t="s">
        <v>369</v>
      </c>
      <c r="W47" s="4">
        <v>22</v>
      </c>
      <c r="X47" s="4" t="s">
        <v>369</v>
      </c>
      <c r="Y47" s="4">
        <v>0</v>
      </c>
      <c r="Z47" s="4" t="s">
        <v>369</v>
      </c>
      <c r="AA47" s="4" t="s">
        <v>373</v>
      </c>
      <c r="AB47" s="4">
        <v>0</v>
      </c>
      <c r="AC47" s="4" t="s">
        <v>466</v>
      </c>
      <c r="AD47" s="4" t="s">
        <v>374</v>
      </c>
      <c r="AE47" s="4" t="s">
        <v>373</v>
      </c>
      <c r="AF47" s="4" t="s">
        <v>37</v>
      </c>
      <c r="AG47" s="5">
        <f>O47+Q47+S47+U47+W47+Y47</f>
        <v>78</v>
      </c>
      <c r="AH47" s="5">
        <f>P47+R47+T47+V47+X47+Z47</f>
        <v>0</v>
      </c>
      <c r="AI47" s="6">
        <f>P47/O47*100</f>
        <v>0</v>
      </c>
      <c r="AJ47" s="6" t="e">
        <f>R47/Q47*100</f>
        <v>#DIV/0!</v>
      </c>
      <c r="AK47" s="6">
        <f>T47/S47*100</f>
        <v>0</v>
      </c>
      <c r="AL47" s="6">
        <f>V47/U47*100</f>
        <v>0</v>
      </c>
      <c r="AM47" s="6">
        <f>X47/W47*100</f>
        <v>0</v>
      </c>
      <c r="AN47" s="6" t="e">
        <f>Z47/Y47*100</f>
        <v>#DIV/0!</v>
      </c>
      <c r="AO47" s="6">
        <f t="shared" si="0"/>
        <v>0</v>
      </c>
    </row>
    <row r="48" spans="1:41" s="4" customFormat="1" x14ac:dyDescent="0.25">
      <c r="A48" s="4">
        <v>117</v>
      </c>
      <c r="B48" s="4" t="s">
        <v>467</v>
      </c>
      <c r="C48" s="4" t="s">
        <v>375</v>
      </c>
      <c r="D48" s="4" t="s">
        <v>69</v>
      </c>
      <c r="E48" s="4" t="s">
        <v>47</v>
      </c>
      <c r="F48" s="4" t="s">
        <v>597</v>
      </c>
      <c r="G48" s="4" t="s">
        <v>598</v>
      </c>
      <c r="H48" s="4" t="s">
        <v>599</v>
      </c>
      <c r="I48" s="4" t="s">
        <v>600</v>
      </c>
      <c r="J48" s="4" t="s">
        <v>393</v>
      </c>
      <c r="K48" s="4" t="s">
        <v>23</v>
      </c>
      <c r="L48" s="4" t="s">
        <v>468</v>
      </c>
      <c r="M48" s="4">
        <v>180</v>
      </c>
      <c r="N48" s="4" t="s">
        <v>465</v>
      </c>
      <c r="O48" s="4">
        <v>87</v>
      </c>
      <c r="P48" s="4" t="s">
        <v>469</v>
      </c>
      <c r="Q48" s="4">
        <v>43</v>
      </c>
      <c r="R48" s="4" t="s">
        <v>470</v>
      </c>
      <c r="S48" s="4">
        <v>97</v>
      </c>
      <c r="T48" s="4" t="s">
        <v>471</v>
      </c>
      <c r="U48" s="4">
        <v>258</v>
      </c>
      <c r="V48" s="4" t="s">
        <v>472</v>
      </c>
      <c r="W48" s="4">
        <v>109</v>
      </c>
      <c r="X48" s="4" t="s">
        <v>473</v>
      </c>
      <c r="Y48" s="4">
        <v>160</v>
      </c>
      <c r="Z48" s="4" t="s">
        <v>474</v>
      </c>
      <c r="AA48" s="4" t="s">
        <v>373</v>
      </c>
      <c r="AB48" s="4" t="s">
        <v>38</v>
      </c>
      <c r="AC48" s="4" t="s">
        <v>391</v>
      </c>
      <c r="AD48" s="4" t="s">
        <v>475</v>
      </c>
      <c r="AE48" s="4" t="s">
        <v>364</v>
      </c>
      <c r="AF48" s="4" t="s">
        <v>38</v>
      </c>
      <c r="AG48" s="5">
        <f>O48+Q48+S48+U48+W48+Y48</f>
        <v>754</v>
      </c>
      <c r="AH48" s="5">
        <f>P48+R48+T48+V48+X48+Z48</f>
        <v>377</v>
      </c>
      <c r="AI48" s="6">
        <f>P48/O48*100</f>
        <v>55.172413793103445</v>
      </c>
      <c r="AJ48" s="6">
        <f>R48/Q48*100</f>
        <v>67.441860465116278</v>
      </c>
      <c r="AK48" s="6">
        <f>T48/S48*100</f>
        <v>58.762886597938149</v>
      </c>
      <c r="AL48" s="6">
        <f>V48/U48*100</f>
        <v>48.062015503875969</v>
      </c>
      <c r="AM48" s="6">
        <f>X48/W48*100</f>
        <v>34.862385321100916</v>
      </c>
      <c r="AN48" s="6">
        <f>Z48/Y48*100</f>
        <v>50.625</v>
      </c>
      <c r="AO48" s="6">
        <f t="shared" si="0"/>
        <v>50</v>
      </c>
    </row>
    <row r="49" spans="1:41" s="4" customFormat="1" x14ac:dyDescent="0.25">
      <c r="A49" s="4">
        <v>122</v>
      </c>
      <c r="B49" s="4" t="s">
        <v>72</v>
      </c>
      <c r="C49" s="4" t="s">
        <v>375</v>
      </c>
      <c r="D49" s="4" t="s">
        <v>71</v>
      </c>
      <c r="E49" s="4" t="s">
        <v>47</v>
      </c>
      <c r="F49" s="4" t="s">
        <v>597</v>
      </c>
      <c r="G49" s="4" t="s">
        <v>598</v>
      </c>
      <c r="H49" s="4" t="s">
        <v>599</v>
      </c>
      <c r="I49" s="4" t="s">
        <v>600</v>
      </c>
      <c r="J49" s="4" t="s">
        <v>366</v>
      </c>
      <c r="K49" s="4" t="s">
        <v>23</v>
      </c>
      <c r="L49" s="4" t="s">
        <v>365</v>
      </c>
      <c r="M49" s="4">
        <v>26</v>
      </c>
      <c r="N49" s="4" t="s">
        <v>476</v>
      </c>
      <c r="O49" s="4">
        <v>3</v>
      </c>
      <c r="P49" s="4" t="s">
        <v>394</v>
      </c>
      <c r="Q49" s="4">
        <v>0</v>
      </c>
      <c r="R49" s="4" t="s">
        <v>369</v>
      </c>
      <c r="S49" s="4">
        <v>0</v>
      </c>
      <c r="T49" s="4" t="s">
        <v>369</v>
      </c>
      <c r="U49" s="4">
        <v>9</v>
      </c>
      <c r="V49" s="4" t="s">
        <v>378</v>
      </c>
      <c r="W49" s="4">
        <v>7</v>
      </c>
      <c r="X49" s="4" t="s">
        <v>394</v>
      </c>
      <c r="Y49" s="4">
        <v>27</v>
      </c>
      <c r="Z49" s="4" t="s">
        <v>379</v>
      </c>
      <c r="AA49" s="4" t="s">
        <v>373</v>
      </c>
      <c r="AB49" s="4">
        <v>0</v>
      </c>
      <c r="AC49" s="4" t="s">
        <v>391</v>
      </c>
      <c r="AD49" s="4" t="s">
        <v>424</v>
      </c>
      <c r="AE49" s="4" t="s">
        <v>37</v>
      </c>
      <c r="AF49" s="4" t="s">
        <v>369</v>
      </c>
      <c r="AG49" s="5">
        <f>O49+Q49+S49+U49+W49+Y49</f>
        <v>46</v>
      </c>
      <c r="AH49" s="5">
        <f>P49+R49+T49+V49+X49+Z49</f>
        <v>13</v>
      </c>
      <c r="AI49" s="6">
        <f>P49/O49*100</f>
        <v>66.666666666666657</v>
      </c>
      <c r="AJ49" s="6" t="e">
        <f>R49/Q49*100</f>
        <v>#DIV/0!</v>
      </c>
      <c r="AK49" s="6" t="e">
        <f>T49/S49*100</f>
        <v>#DIV/0!</v>
      </c>
      <c r="AL49" s="6">
        <f>V49/U49*100</f>
        <v>33.333333333333329</v>
      </c>
      <c r="AM49" s="6">
        <f>X49/W49*100</f>
        <v>28.571428571428569</v>
      </c>
      <c r="AN49" s="6">
        <f>Z49/Y49*100</f>
        <v>22.222222222222221</v>
      </c>
      <c r="AO49" s="6">
        <f t="shared" si="0"/>
        <v>28.260869565217391</v>
      </c>
    </row>
    <row r="50" spans="1:41" s="4" customFormat="1" x14ac:dyDescent="0.25">
      <c r="A50" s="4">
        <v>124</v>
      </c>
      <c r="B50" s="4" t="s">
        <v>249</v>
      </c>
      <c r="C50" s="4" t="s">
        <v>423</v>
      </c>
      <c r="D50" s="4" t="s">
        <v>248</v>
      </c>
      <c r="E50" s="4" t="s">
        <v>26</v>
      </c>
      <c r="F50" s="4" t="s">
        <v>621</v>
      </c>
      <c r="G50" s="4" t="s">
        <v>622</v>
      </c>
      <c r="H50" s="4" t="s">
        <v>595</v>
      </c>
      <c r="I50" s="4" t="s">
        <v>596</v>
      </c>
      <c r="J50" s="4" t="s">
        <v>377</v>
      </c>
      <c r="K50" s="4" t="s">
        <v>24</v>
      </c>
      <c r="L50" s="4" t="s">
        <v>365</v>
      </c>
      <c r="M50" s="4">
        <v>26</v>
      </c>
      <c r="N50" s="4" t="s">
        <v>476</v>
      </c>
      <c r="O50" s="4">
        <v>4</v>
      </c>
      <c r="P50" s="4" t="s">
        <v>394</v>
      </c>
      <c r="Q50" s="4">
        <v>1</v>
      </c>
      <c r="R50" s="4" t="s">
        <v>368</v>
      </c>
      <c r="S50" s="4">
        <v>0</v>
      </c>
      <c r="T50" s="4" t="s">
        <v>369</v>
      </c>
      <c r="U50" s="4">
        <v>8</v>
      </c>
      <c r="V50" s="4" t="s">
        <v>394</v>
      </c>
      <c r="W50" s="4">
        <v>0</v>
      </c>
      <c r="X50" s="4" t="s">
        <v>369</v>
      </c>
      <c r="Y50" s="4">
        <v>15</v>
      </c>
      <c r="Z50" s="4" t="s">
        <v>394</v>
      </c>
      <c r="AA50" s="4" t="s">
        <v>373</v>
      </c>
      <c r="AB50" s="4">
        <v>0</v>
      </c>
      <c r="AC50" s="4" t="s">
        <v>374</v>
      </c>
      <c r="AD50" s="4" t="s">
        <v>424</v>
      </c>
      <c r="AE50" s="4" t="s">
        <v>37</v>
      </c>
      <c r="AF50" s="4" t="s">
        <v>37</v>
      </c>
      <c r="AG50" s="5">
        <f>O50+Q50+S50+U50+W50+Y50</f>
        <v>28</v>
      </c>
      <c r="AH50" s="5">
        <f>P50+R50+T50+V50+X50+Z50</f>
        <v>7</v>
      </c>
      <c r="AI50" s="6">
        <f>P50/O50*100</f>
        <v>50</v>
      </c>
      <c r="AJ50" s="6">
        <f>R50/Q50*100</f>
        <v>100</v>
      </c>
      <c r="AK50" s="6" t="e">
        <f>T50/S50*100</f>
        <v>#DIV/0!</v>
      </c>
      <c r="AL50" s="6">
        <f>V50/U50*100</f>
        <v>25</v>
      </c>
      <c r="AM50" s="6" t="e">
        <f>X50/W50*100</f>
        <v>#DIV/0!</v>
      </c>
      <c r="AN50" s="6">
        <f>Z50/Y50*100</f>
        <v>13.333333333333334</v>
      </c>
      <c r="AO50" s="6">
        <f t="shared" si="0"/>
        <v>25</v>
      </c>
    </row>
    <row r="51" spans="1:41" s="4" customFormat="1" x14ac:dyDescent="0.25">
      <c r="A51" s="4">
        <v>128</v>
      </c>
      <c r="B51" s="4" t="s">
        <v>477</v>
      </c>
      <c r="C51" s="4" t="s">
        <v>375</v>
      </c>
      <c r="D51" s="4" t="s">
        <v>205</v>
      </c>
      <c r="E51" s="4" t="s">
        <v>32</v>
      </c>
      <c r="F51" s="4" t="s">
        <v>34</v>
      </c>
      <c r="G51" s="4" t="s">
        <v>615</v>
      </c>
      <c r="H51" s="4" t="s">
        <v>36</v>
      </c>
      <c r="I51" s="4" t="s">
        <v>41</v>
      </c>
      <c r="J51" s="4" t="s">
        <v>393</v>
      </c>
      <c r="K51" s="4" t="s">
        <v>23</v>
      </c>
      <c r="L51" s="4" t="s">
        <v>365</v>
      </c>
      <c r="M51" s="4">
        <v>62</v>
      </c>
      <c r="N51" s="4" t="s">
        <v>478</v>
      </c>
      <c r="O51" s="4">
        <v>12</v>
      </c>
      <c r="P51" s="4" t="s">
        <v>404</v>
      </c>
      <c r="Q51" s="4">
        <v>0</v>
      </c>
      <c r="R51" s="4" t="s">
        <v>369</v>
      </c>
      <c r="S51" s="4">
        <v>0</v>
      </c>
      <c r="T51" s="4" t="s">
        <v>369</v>
      </c>
      <c r="U51" s="4">
        <v>79</v>
      </c>
      <c r="V51" s="4" t="s">
        <v>437</v>
      </c>
      <c r="W51" s="4">
        <v>26</v>
      </c>
      <c r="X51" s="4" t="s">
        <v>406</v>
      </c>
      <c r="Y51" s="4">
        <v>0</v>
      </c>
      <c r="Z51" s="4" t="s">
        <v>369</v>
      </c>
      <c r="AA51" s="4" t="s">
        <v>373</v>
      </c>
      <c r="AB51" s="4">
        <v>21</v>
      </c>
      <c r="AC51" s="4" t="s">
        <v>421</v>
      </c>
      <c r="AD51" s="4" t="s">
        <v>475</v>
      </c>
      <c r="AE51" s="4" t="s">
        <v>373</v>
      </c>
      <c r="AF51" s="4" t="s">
        <v>437</v>
      </c>
      <c r="AG51" s="5">
        <f>O51+Q51+S51+U51+W51+Y51</f>
        <v>117</v>
      </c>
      <c r="AH51" s="5">
        <f>P51+R51+T51+V51+X51+Z51</f>
        <v>35</v>
      </c>
      <c r="AI51" s="6">
        <f>P51/O51*100</f>
        <v>58.333333333333336</v>
      </c>
      <c r="AJ51" s="6" t="e">
        <f>R51/Q51*100</f>
        <v>#DIV/0!</v>
      </c>
      <c r="AK51" s="6" t="e">
        <f>T51/S51*100</f>
        <v>#DIV/0!</v>
      </c>
      <c r="AL51" s="6">
        <f>V51/U51*100</f>
        <v>24.050632911392405</v>
      </c>
      <c r="AM51" s="6">
        <f>X51/W51*100</f>
        <v>34.615384615384613</v>
      </c>
      <c r="AN51" s="6" t="e">
        <f>Z51/Y51*100</f>
        <v>#DIV/0!</v>
      </c>
      <c r="AO51" s="6">
        <f t="shared" si="0"/>
        <v>29.914529914529915</v>
      </c>
    </row>
    <row r="52" spans="1:41" s="4" customFormat="1" x14ac:dyDescent="0.25">
      <c r="A52" s="4">
        <v>130</v>
      </c>
      <c r="B52" s="4" t="s">
        <v>479</v>
      </c>
      <c r="C52" s="4" t="s">
        <v>423</v>
      </c>
      <c r="D52" s="4" t="s">
        <v>277</v>
      </c>
      <c r="E52" s="4" t="s">
        <v>26</v>
      </c>
      <c r="F52" s="4" t="s">
        <v>623</v>
      </c>
      <c r="G52" s="4" t="s">
        <v>624</v>
      </c>
      <c r="H52" s="4" t="s">
        <v>595</v>
      </c>
      <c r="I52" s="4" t="s">
        <v>596</v>
      </c>
      <c r="J52" s="4" t="s">
        <v>393</v>
      </c>
      <c r="K52" s="4" t="s">
        <v>23</v>
      </c>
      <c r="L52" s="4" t="s">
        <v>480</v>
      </c>
      <c r="M52" s="4">
        <v>104</v>
      </c>
      <c r="N52" s="4" t="s">
        <v>478</v>
      </c>
      <c r="O52" s="4">
        <v>49</v>
      </c>
      <c r="P52" s="4" t="s">
        <v>380</v>
      </c>
      <c r="Q52" s="4">
        <v>17</v>
      </c>
      <c r="R52" s="4" t="s">
        <v>381</v>
      </c>
      <c r="S52" s="4">
        <v>31</v>
      </c>
      <c r="T52" s="4" t="s">
        <v>405</v>
      </c>
      <c r="U52" s="4">
        <v>168</v>
      </c>
      <c r="V52" s="4" t="s">
        <v>481</v>
      </c>
      <c r="W52" s="4">
        <v>64</v>
      </c>
      <c r="X52" s="4" t="s">
        <v>380</v>
      </c>
      <c r="Y52" s="4">
        <v>94</v>
      </c>
      <c r="Z52" s="4" t="s">
        <v>482</v>
      </c>
      <c r="AA52" s="4" t="s">
        <v>373</v>
      </c>
      <c r="AB52" s="4">
        <v>7</v>
      </c>
      <c r="AC52" s="4" t="s">
        <v>391</v>
      </c>
      <c r="AD52" s="4" t="s">
        <v>475</v>
      </c>
      <c r="AE52" s="4" t="s">
        <v>364</v>
      </c>
      <c r="AF52" s="5">
        <f>AH52</f>
        <v>178</v>
      </c>
      <c r="AG52" s="5">
        <f>O52+Q52+S52+U52+W52+Y52</f>
        <v>423</v>
      </c>
      <c r="AH52" s="5">
        <f>P52+R52+T52+V52+X52+Z52</f>
        <v>178</v>
      </c>
      <c r="AI52" s="6">
        <f>P52/O52*100</f>
        <v>55.102040816326522</v>
      </c>
      <c r="AJ52" s="6">
        <f>R52/Q52*100</f>
        <v>70.588235294117652</v>
      </c>
      <c r="AK52" s="6">
        <f>T52/S52*100</f>
        <v>90.322580645161281</v>
      </c>
      <c r="AL52" s="6">
        <f>V52/U52*100</f>
        <v>35.714285714285715</v>
      </c>
      <c r="AM52" s="6">
        <f>X52/W52*100</f>
        <v>42.1875</v>
      </c>
      <c r="AN52" s="6">
        <f>Z52/Y52*100</f>
        <v>25.531914893617021</v>
      </c>
      <c r="AO52" s="6">
        <f t="shared" si="0"/>
        <v>42.080378250591018</v>
      </c>
    </row>
    <row r="53" spans="1:41" s="4" customFormat="1" x14ac:dyDescent="0.25">
      <c r="A53" s="4">
        <v>134</v>
      </c>
      <c r="B53" s="4" t="s">
        <v>483</v>
      </c>
      <c r="C53" s="4" t="s">
        <v>375</v>
      </c>
      <c r="D53" s="4" t="s">
        <v>70</v>
      </c>
      <c r="E53" s="4" t="s">
        <v>47</v>
      </c>
      <c r="F53" s="4" t="s">
        <v>597</v>
      </c>
      <c r="G53" s="4" t="s">
        <v>598</v>
      </c>
      <c r="H53" s="4" t="s">
        <v>599</v>
      </c>
      <c r="I53" s="4" t="s">
        <v>600</v>
      </c>
      <c r="J53" s="4" t="s">
        <v>393</v>
      </c>
      <c r="K53" s="4" t="s">
        <v>23</v>
      </c>
      <c r="L53" s="4" t="s">
        <v>400</v>
      </c>
      <c r="M53" s="4">
        <v>121</v>
      </c>
      <c r="N53" s="4" t="s">
        <v>484</v>
      </c>
      <c r="O53" s="4">
        <v>45</v>
      </c>
      <c r="P53" s="4" t="s">
        <v>396</v>
      </c>
      <c r="Q53" s="4">
        <v>0</v>
      </c>
      <c r="R53" s="4" t="s">
        <v>369</v>
      </c>
      <c r="S53" s="4">
        <v>71</v>
      </c>
      <c r="T53" s="4" t="s">
        <v>485</v>
      </c>
      <c r="U53" s="4">
        <v>166</v>
      </c>
      <c r="V53" s="4" t="s">
        <v>456</v>
      </c>
      <c r="W53" s="4">
        <v>35</v>
      </c>
      <c r="X53" s="4" t="s">
        <v>371</v>
      </c>
      <c r="Y53" s="4">
        <v>263</v>
      </c>
      <c r="Z53" s="4" t="s">
        <v>486</v>
      </c>
      <c r="AA53" s="4" t="s">
        <v>373</v>
      </c>
      <c r="AB53" s="4">
        <v>2</v>
      </c>
      <c r="AC53" s="4" t="s">
        <v>391</v>
      </c>
      <c r="AD53" s="4" t="s">
        <v>398</v>
      </c>
      <c r="AE53" s="4" t="s">
        <v>364</v>
      </c>
      <c r="AF53" s="4" t="s">
        <v>487</v>
      </c>
      <c r="AG53" s="5">
        <f>O53+Q53+S53+U53+W53+Y53</f>
        <v>580</v>
      </c>
      <c r="AH53" s="5">
        <f>P53+R53+T53+V53+X53+Z53</f>
        <v>132</v>
      </c>
      <c r="AI53" s="6">
        <f>P53/O53*100</f>
        <v>33.333333333333329</v>
      </c>
      <c r="AJ53" s="6" t="e">
        <f>R53/Q53*100</f>
        <v>#DIV/0!</v>
      </c>
      <c r="AK53" s="6">
        <f>T53/S53*100</f>
        <v>43.661971830985912</v>
      </c>
      <c r="AL53" s="6">
        <f>V53/U53*100</f>
        <v>23.493975903614459</v>
      </c>
      <c r="AM53" s="6">
        <f>X53/W53*100</f>
        <v>14.285714285714285</v>
      </c>
      <c r="AN53" s="6">
        <f>Z53/Y53*100</f>
        <v>15.96958174904943</v>
      </c>
      <c r="AO53" s="6">
        <f t="shared" si="0"/>
        <v>22.758620689655174</v>
      </c>
    </row>
    <row r="54" spans="1:41" s="4" customFormat="1" x14ac:dyDescent="0.25">
      <c r="A54" s="4">
        <v>138</v>
      </c>
      <c r="B54" s="4" t="s">
        <v>488</v>
      </c>
      <c r="C54" s="4" t="s">
        <v>375</v>
      </c>
      <c r="D54" s="4" t="s">
        <v>206</v>
      </c>
      <c r="E54" s="4" t="s">
        <v>32</v>
      </c>
      <c r="F54" s="4" t="s">
        <v>34</v>
      </c>
      <c r="G54" s="4" t="s">
        <v>615</v>
      </c>
      <c r="H54" s="4" t="s">
        <v>36</v>
      </c>
      <c r="I54" s="4" t="s">
        <v>41</v>
      </c>
      <c r="J54" s="4" t="s">
        <v>366</v>
      </c>
      <c r="K54" s="4" t="s">
        <v>23</v>
      </c>
      <c r="L54" s="4" t="s">
        <v>365</v>
      </c>
      <c r="M54" s="4">
        <v>95</v>
      </c>
      <c r="N54" s="4" t="s">
        <v>489</v>
      </c>
      <c r="O54" s="4">
        <v>11</v>
      </c>
      <c r="P54" s="4" t="s">
        <v>379</v>
      </c>
      <c r="Q54" s="4">
        <v>0</v>
      </c>
      <c r="R54" s="4" t="s">
        <v>369</v>
      </c>
      <c r="S54" s="4">
        <v>0</v>
      </c>
      <c r="T54" s="4" t="s">
        <v>369</v>
      </c>
      <c r="U54" s="4">
        <v>17</v>
      </c>
      <c r="V54" s="4" t="s">
        <v>403</v>
      </c>
      <c r="W54" s="4">
        <v>0</v>
      </c>
      <c r="X54" s="4" t="s">
        <v>369</v>
      </c>
      <c r="Y54" s="4">
        <v>74</v>
      </c>
      <c r="Z54" s="4" t="s">
        <v>490</v>
      </c>
      <c r="AA54" s="4" t="s">
        <v>38</v>
      </c>
      <c r="AB54" s="4">
        <v>0</v>
      </c>
      <c r="AC54" s="4" t="s">
        <v>421</v>
      </c>
      <c r="AD54" s="4" t="s">
        <v>461</v>
      </c>
      <c r="AE54" s="4" t="s">
        <v>364</v>
      </c>
      <c r="AF54" s="4" t="s">
        <v>491</v>
      </c>
      <c r="AG54" s="5">
        <f>O54+Q54+S54+U54+W54+Y54</f>
        <v>102</v>
      </c>
      <c r="AH54" s="5">
        <f>P54+R54+T54+V54+X54+Z54</f>
        <v>72</v>
      </c>
      <c r="AI54" s="6">
        <f>P54/O54*100</f>
        <v>54.54545454545454</v>
      </c>
      <c r="AJ54" s="6" t="e">
        <f>R54/Q54*100</f>
        <v>#DIV/0!</v>
      </c>
      <c r="AK54" s="6" t="e">
        <f>T54/S54*100</f>
        <v>#DIV/0!</v>
      </c>
      <c r="AL54" s="6">
        <f>V54/U54*100</f>
        <v>58.82352941176471</v>
      </c>
      <c r="AM54" s="6" t="e">
        <f>X54/W54*100</f>
        <v>#DIV/0!</v>
      </c>
      <c r="AN54" s="6">
        <f>Z54/Y54*100</f>
        <v>75.675675675675677</v>
      </c>
      <c r="AO54" s="6">
        <f t="shared" si="0"/>
        <v>70.588235294117652</v>
      </c>
    </row>
    <row r="55" spans="1:41" s="4" customFormat="1" x14ac:dyDescent="0.25">
      <c r="A55" s="4">
        <v>139</v>
      </c>
      <c r="B55" s="4" t="s">
        <v>147</v>
      </c>
      <c r="C55" s="4" t="s">
        <v>148</v>
      </c>
      <c r="D55" s="4" t="s">
        <v>146</v>
      </c>
      <c r="E55" s="4" t="s">
        <v>32</v>
      </c>
      <c r="F55" s="4" t="s">
        <v>43</v>
      </c>
      <c r="G55" s="4" t="s">
        <v>44</v>
      </c>
      <c r="H55" s="4" t="s">
        <v>36</v>
      </c>
      <c r="I55" s="4" t="s">
        <v>41</v>
      </c>
      <c r="J55" s="4" t="s">
        <v>377</v>
      </c>
      <c r="K55" s="4" t="s">
        <v>24</v>
      </c>
      <c r="L55" s="4" t="s">
        <v>365</v>
      </c>
      <c r="M55" s="4">
        <v>102</v>
      </c>
      <c r="N55" s="4" t="s">
        <v>489</v>
      </c>
      <c r="O55" s="4">
        <v>5</v>
      </c>
      <c r="P55" s="4" t="s">
        <v>378</v>
      </c>
      <c r="Q55" s="4">
        <v>0</v>
      </c>
      <c r="R55" s="4" t="s">
        <v>369</v>
      </c>
      <c r="S55" s="4">
        <v>6</v>
      </c>
      <c r="T55" s="4" t="s">
        <v>379</v>
      </c>
      <c r="U55" s="4">
        <v>60</v>
      </c>
      <c r="V55" s="4" t="s">
        <v>473</v>
      </c>
      <c r="W55" s="4">
        <v>17</v>
      </c>
      <c r="X55" s="4" t="s">
        <v>404</v>
      </c>
      <c r="Y55" s="4">
        <v>54</v>
      </c>
      <c r="Z55" s="4" t="s">
        <v>390</v>
      </c>
      <c r="AA55" s="4" t="s">
        <v>373</v>
      </c>
      <c r="AB55" s="4">
        <v>33</v>
      </c>
      <c r="AC55" s="4" t="s">
        <v>391</v>
      </c>
      <c r="AD55" s="4" t="s">
        <v>398</v>
      </c>
      <c r="AE55" s="4" t="s">
        <v>37</v>
      </c>
      <c r="AF55" s="4" t="s">
        <v>492</v>
      </c>
      <c r="AG55" s="5">
        <f>O55+Q55+S55+U55+W55+Y55</f>
        <v>142</v>
      </c>
      <c r="AH55" s="5">
        <f>P55+R55+T55+V55+X55+Z55</f>
        <v>88</v>
      </c>
      <c r="AI55" s="6">
        <f>P55/O55*100</f>
        <v>60</v>
      </c>
      <c r="AJ55" s="6" t="e">
        <f>R55/Q55*100</f>
        <v>#DIV/0!</v>
      </c>
      <c r="AK55" s="6">
        <f>T55/S55*100</f>
        <v>100</v>
      </c>
      <c r="AL55" s="6">
        <f>V55/U55*100</f>
        <v>63.333333333333329</v>
      </c>
      <c r="AM55" s="6">
        <f>X55/W55*100</f>
        <v>41.17647058823529</v>
      </c>
      <c r="AN55" s="6">
        <f>Z55/Y55*100</f>
        <v>62.962962962962962</v>
      </c>
      <c r="AO55" s="6">
        <f t="shared" si="0"/>
        <v>61.971830985915489</v>
      </c>
    </row>
    <row r="56" spans="1:41" s="4" customFormat="1" x14ac:dyDescent="0.25">
      <c r="A56" s="4">
        <v>140</v>
      </c>
      <c r="B56" s="4" t="s">
        <v>302</v>
      </c>
      <c r="C56" s="4" t="s">
        <v>300</v>
      </c>
      <c r="D56" s="4" t="s">
        <v>301</v>
      </c>
      <c r="E56" s="4" t="s">
        <v>31</v>
      </c>
      <c r="F56" s="4" t="s">
        <v>618</v>
      </c>
      <c r="G56" s="4" t="s">
        <v>619</v>
      </c>
      <c r="H56" s="4" t="s">
        <v>30</v>
      </c>
      <c r="I56" s="4" t="s">
        <v>620</v>
      </c>
      <c r="J56" s="4" t="s">
        <v>377</v>
      </c>
      <c r="K56" s="4" t="s">
        <v>24</v>
      </c>
      <c r="L56" s="4" t="s">
        <v>365</v>
      </c>
      <c r="M56" s="4">
        <v>24</v>
      </c>
      <c r="N56" s="4" t="s">
        <v>489</v>
      </c>
      <c r="O56" s="4">
        <v>3</v>
      </c>
      <c r="P56" s="4" t="s">
        <v>368</v>
      </c>
      <c r="Q56" s="4">
        <v>0</v>
      </c>
      <c r="R56" s="4" t="s">
        <v>369</v>
      </c>
      <c r="S56" s="4">
        <v>4</v>
      </c>
      <c r="T56" s="4" t="s">
        <v>394</v>
      </c>
      <c r="U56" s="4">
        <v>17</v>
      </c>
      <c r="V56" s="4" t="s">
        <v>385</v>
      </c>
      <c r="W56" s="4">
        <v>6</v>
      </c>
      <c r="X56" s="4" t="s">
        <v>368</v>
      </c>
      <c r="Y56" s="4">
        <v>13</v>
      </c>
      <c r="Z56" s="4" t="s">
        <v>370</v>
      </c>
      <c r="AA56" s="4" t="s">
        <v>373</v>
      </c>
      <c r="AB56" s="4">
        <v>0</v>
      </c>
      <c r="AC56" s="4" t="s">
        <v>382</v>
      </c>
      <c r="AD56" s="4" t="s">
        <v>493</v>
      </c>
      <c r="AE56" s="4" t="s">
        <v>37</v>
      </c>
      <c r="AF56" s="4" t="s">
        <v>379</v>
      </c>
      <c r="AG56" s="5">
        <f>O56+Q56+S56+U56+W56+Y56</f>
        <v>43</v>
      </c>
      <c r="AH56" s="5">
        <f>P56+R56+T56+V56+X56+Z56</f>
        <v>16</v>
      </c>
      <c r="AI56" s="6">
        <f>P56/O56*100</f>
        <v>33.333333333333329</v>
      </c>
      <c r="AJ56" s="6" t="e">
        <f>R56/Q56*100</f>
        <v>#DIV/0!</v>
      </c>
      <c r="AK56" s="6">
        <f>T56/S56*100</f>
        <v>50</v>
      </c>
      <c r="AL56" s="6">
        <f>V56/U56*100</f>
        <v>47.058823529411761</v>
      </c>
      <c r="AM56" s="6">
        <f>X56/W56*100</f>
        <v>16.666666666666664</v>
      </c>
      <c r="AN56" s="6">
        <f>Z56/Y56*100</f>
        <v>30.76923076923077</v>
      </c>
      <c r="AO56" s="6">
        <f t="shared" si="0"/>
        <v>37.209302325581397</v>
      </c>
    </row>
    <row r="57" spans="1:41" s="4" customFormat="1" x14ac:dyDescent="0.25">
      <c r="A57" s="4">
        <v>142</v>
      </c>
      <c r="B57" s="4" t="s">
        <v>494</v>
      </c>
      <c r="C57" s="4" t="s">
        <v>54</v>
      </c>
      <c r="D57" s="4" t="s">
        <v>52</v>
      </c>
      <c r="E57" s="4" t="s">
        <v>47</v>
      </c>
      <c r="F57" s="4" t="s">
        <v>605</v>
      </c>
      <c r="G57" s="4" t="s">
        <v>606</v>
      </c>
      <c r="H57" s="4" t="s">
        <v>599</v>
      </c>
      <c r="I57" s="4" t="s">
        <v>600</v>
      </c>
      <c r="J57" s="4" t="s">
        <v>377</v>
      </c>
      <c r="K57" s="4" t="s">
        <v>24</v>
      </c>
      <c r="L57" s="4" t="s">
        <v>53</v>
      </c>
      <c r="M57" s="4">
        <v>44</v>
      </c>
      <c r="N57" s="4" t="s">
        <v>489</v>
      </c>
      <c r="O57" s="4">
        <v>12</v>
      </c>
      <c r="P57" s="4" t="s">
        <v>394</v>
      </c>
      <c r="Q57" s="4">
        <v>0</v>
      </c>
      <c r="R57" s="4" t="s">
        <v>369</v>
      </c>
      <c r="S57" s="4">
        <v>0</v>
      </c>
      <c r="T57" s="4" t="s">
        <v>369</v>
      </c>
      <c r="U57" s="4">
        <v>20</v>
      </c>
      <c r="V57" s="4" t="s">
        <v>370</v>
      </c>
      <c r="W57" s="4">
        <v>0</v>
      </c>
      <c r="X57" s="4" t="s">
        <v>369</v>
      </c>
      <c r="Y57" s="4">
        <v>0</v>
      </c>
      <c r="Z57" s="4" t="s">
        <v>369</v>
      </c>
      <c r="AA57" s="4" t="s">
        <v>38</v>
      </c>
      <c r="AB57" s="4">
        <v>0</v>
      </c>
      <c r="AC57" s="4" t="s">
        <v>495</v>
      </c>
      <c r="AD57" s="4" t="s">
        <v>495</v>
      </c>
      <c r="AE57" s="4" t="s">
        <v>364</v>
      </c>
      <c r="AF57" s="4" t="s">
        <v>369</v>
      </c>
      <c r="AG57" s="5">
        <f>O57+Q57+S57+U57+W57+Y57</f>
        <v>32</v>
      </c>
      <c r="AH57" s="5">
        <f>P57+R57+T57+V57+X57+Z57</f>
        <v>6</v>
      </c>
      <c r="AI57" s="6">
        <f>P57/O57*100</f>
        <v>16.666666666666664</v>
      </c>
      <c r="AJ57" s="6" t="e">
        <f>R57/Q57*100</f>
        <v>#DIV/0!</v>
      </c>
      <c r="AK57" s="6" t="e">
        <f>T57/S57*100</f>
        <v>#DIV/0!</v>
      </c>
      <c r="AL57" s="6">
        <f>V57/U57*100</f>
        <v>20</v>
      </c>
      <c r="AM57" s="6" t="e">
        <f>X57/W57*100</f>
        <v>#DIV/0!</v>
      </c>
      <c r="AN57" s="6" t="e">
        <f>Z57/Y57*100</f>
        <v>#DIV/0!</v>
      </c>
      <c r="AO57" s="6">
        <f t="shared" si="0"/>
        <v>18.75</v>
      </c>
    </row>
    <row r="58" spans="1:41" s="4" customFormat="1" x14ac:dyDescent="0.25">
      <c r="A58" s="4">
        <v>145</v>
      </c>
      <c r="B58" s="4" t="s">
        <v>496</v>
      </c>
      <c r="C58" s="4" t="s">
        <v>54</v>
      </c>
      <c r="D58" s="4" t="s">
        <v>73</v>
      </c>
      <c r="E58" s="4" t="s">
        <v>47</v>
      </c>
      <c r="F58" s="4" t="s">
        <v>605</v>
      </c>
      <c r="G58" s="4" t="s">
        <v>606</v>
      </c>
      <c r="H58" s="4" t="s">
        <v>599</v>
      </c>
      <c r="I58" s="4" t="s">
        <v>600</v>
      </c>
      <c r="J58" s="4" t="s">
        <v>420</v>
      </c>
      <c r="K58" s="4" t="s">
        <v>23</v>
      </c>
      <c r="L58" s="4" t="s">
        <v>365</v>
      </c>
      <c r="M58" s="4">
        <v>50</v>
      </c>
      <c r="N58" s="4" t="s">
        <v>497</v>
      </c>
      <c r="O58" s="4">
        <v>2</v>
      </c>
      <c r="P58" s="4" t="s">
        <v>394</v>
      </c>
      <c r="Q58" s="4">
        <v>0</v>
      </c>
      <c r="R58" s="4" t="s">
        <v>369</v>
      </c>
      <c r="S58" s="4">
        <v>24</v>
      </c>
      <c r="T58" s="4" t="s">
        <v>371</v>
      </c>
      <c r="U58" s="4">
        <v>11</v>
      </c>
      <c r="V58" s="4" t="s">
        <v>370</v>
      </c>
      <c r="W58" s="4">
        <v>11</v>
      </c>
      <c r="X58" s="4" t="s">
        <v>371</v>
      </c>
      <c r="Y58" s="4">
        <v>0</v>
      </c>
      <c r="Z58" s="4" t="s">
        <v>369</v>
      </c>
      <c r="AA58" s="4" t="s">
        <v>373</v>
      </c>
      <c r="AB58" s="4">
        <v>0</v>
      </c>
      <c r="AC58" s="4" t="s">
        <v>374</v>
      </c>
      <c r="AD58" s="4" t="s">
        <v>398</v>
      </c>
      <c r="AE58" s="4" t="s">
        <v>37</v>
      </c>
      <c r="AF58" s="4" t="s">
        <v>396</v>
      </c>
      <c r="AG58" s="5">
        <f>O58+Q58+S58+U58+W58+Y58</f>
        <v>48</v>
      </c>
      <c r="AH58" s="5">
        <f>P58+R58+T58+V58+X58+Z58</f>
        <v>16</v>
      </c>
      <c r="AI58" s="6">
        <f>P58/O58*100</f>
        <v>100</v>
      </c>
      <c r="AJ58" s="6" t="e">
        <f>R58/Q58*100</f>
        <v>#DIV/0!</v>
      </c>
      <c r="AK58" s="6">
        <f>T58/S58*100</f>
        <v>20.833333333333336</v>
      </c>
      <c r="AL58" s="6">
        <f>V58/U58*100</f>
        <v>36.363636363636367</v>
      </c>
      <c r="AM58" s="6">
        <f>X58/W58*100</f>
        <v>45.454545454545453</v>
      </c>
      <c r="AN58" s="6" t="e">
        <f>Z58/Y58*100</f>
        <v>#DIV/0!</v>
      </c>
      <c r="AO58" s="6">
        <f t="shared" si="0"/>
        <v>33.333333333333329</v>
      </c>
    </row>
    <row r="59" spans="1:41" s="4" customFormat="1" x14ac:dyDescent="0.25">
      <c r="A59" s="4">
        <v>146</v>
      </c>
      <c r="B59" s="4" t="s">
        <v>233</v>
      </c>
      <c r="C59" s="4" t="s">
        <v>222</v>
      </c>
      <c r="D59" s="4" t="s">
        <v>232</v>
      </c>
      <c r="E59" s="4" t="s">
        <v>220</v>
      </c>
      <c r="F59" s="4" t="s">
        <v>607</v>
      </c>
      <c r="G59" s="4" t="s">
        <v>608</v>
      </c>
      <c r="H59" s="4" t="s">
        <v>609</v>
      </c>
      <c r="I59" s="4" t="s">
        <v>610</v>
      </c>
      <c r="J59" s="4" t="s">
        <v>393</v>
      </c>
      <c r="K59" s="4" t="s">
        <v>23</v>
      </c>
      <c r="L59" s="4" t="s">
        <v>365</v>
      </c>
      <c r="M59" s="4">
        <v>69</v>
      </c>
      <c r="N59" s="4" t="s">
        <v>497</v>
      </c>
      <c r="O59" s="4">
        <v>9</v>
      </c>
      <c r="P59" s="4" t="s">
        <v>404</v>
      </c>
      <c r="Q59" s="4">
        <v>0</v>
      </c>
      <c r="R59" s="4" t="s">
        <v>369</v>
      </c>
      <c r="S59" s="4">
        <v>2</v>
      </c>
      <c r="T59" s="4" t="s">
        <v>368</v>
      </c>
      <c r="U59" s="4">
        <v>36</v>
      </c>
      <c r="V59" s="4" t="s">
        <v>396</v>
      </c>
      <c r="W59" s="4">
        <v>47</v>
      </c>
      <c r="X59" s="4" t="s">
        <v>405</v>
      </c>
      <c r="Y59" s="4">
        <v>32</v>
      </c>
      <c r="Z59" s="4" t="s">
        <v>381</v>
      </c>
      <c r="AA59" s="4" t="s">
        <v>373</v>
      </c>
      <c r="AB59" s="4">
        <v>3</v>
      </c>
      <c r="AC59" s="4" t="s">
        <v>498</v>
      </c>
      <c r="AD59" s="4" t="s">
        <v>438</v>
      </c>
      <c r="AE59" s="4" t="s">
        <v>364</v>
      </c>
      <c r="AF59" s="4" t="s">
        <v>499</v>
      </c>
      <c r="AG59" s="5">
        <f>O59+Q59+S59+U59+W59+Y59</f>
        <v>126</v>
      </c>
      <c r="AH59" s="5">
        <f>P59+R59+T59+V59+X59+Z59</f>
        <v>63</v>
      </c>
      <c r="AI59" s="6">
        <f>P59/O59*100</f>
        <v>77.777777777777786</v>
      </c>
      <c r="AJ59" s="6" t="e">
        <f>R59/Q59*100</f>
        <v>#DIV/0!</v>
      </c>
      <c r="AK59" s="6">
        <f>T59/S59*100</f>
        <v>50</v>
      </c>
      <c r="AL59" s="6">
        <f>V59/U59*100</f>
        <v>41.666666666666671</v>
      </c>
      <c r="AM59" s="6">
        <f>X59/W59*100</f>
        <v>59.574468085106382</v>
      </c>
      <c r="AN59" s="6">
        <f>Z59/Y59*100</f>
        <v>37.5</v>
      </c>
      <c r="AO59" s="6">
        <f t="shared" si="0"/>
        <v>50</v>
      </c>
    </row>
    <row r="60" spans="1:41" s="4" customFormat="1" x14ac:dyDescent="0.25">
      <c r="A60" s="4">
        <v>151</v>
      </c>
      <c r="B60" s="4" t="s">
        <v>500</v>
      </c>
      <c r="C60" s="4" t="s">
        <v>42</v>
      </c>
      <c r="D60" s="4" t="s">
        <v>143</v>
      </c>
      <c r="E60" s="4" t="s">
        <v>32</v>
      </c>
      <c r="F60" s="4" t="s">
        <v>43</v>
      </c>
      <c r="G60" s="4" t="s">
        <v>44</v>
      </c>
      <c r="H60" s="4" t="s">
        <v>36</v>
      </c>
      <c r="I60" s="4" t="s">
        <v>41</v>
      </c>
      <c r="J60" s="4" t="s">
        <v>377</v>
      </c>
      <c r="K60" s="4" t="s">
        <v>24</v>
      </c>
      <c r="L60" s="4" t="s">
        <v>365</v>
      </c>
      <c r="M60" s="4">
        <v>28</v>
      </c>
      <c r="N60" s="4" t="s">
        <v>497</v>
      </c>
      <c r="O60" s="4">
        <v>1</v>
      </c>
      <c r="P60" s="4" t="s">
        <v>369</v>
      </c>
      <c r="Q60" s="4">
        <v>3</v>
      </c>
      <c r="R60" s="4" t="s">
        <v>368</v>
      </c>
      <c r="S60" s="4">
        <v>0</v>
      </c>
      <c r="T60" s="4" t="s">
        <v>369</v>
      </c>
      <c r="U60" s="4">
        <v>5</v>
      </c>
      <c r="V60" s="4" t="s">
        <v>368</v>
      </c>
      <c r="W60" s="4">
        <v>9</v>
      </c>
      <c r="X60" s="4" t="s">
        <v>394</v>
      </c>
      <c r="Y60" s="4">
        <v>1</v>
      </c>
      <c r="Z60" s="4" t="s">
        <v>368</v>
      </c>
      <c r="AA60" s="4" t="s">
        <v>373</v>
      </c>
      <c r="AB60" s="4">
        <v>1</v>
      </c>
      <c r="AC60" s="4" t="s">
        <v>382</v>
      </c>
      <c r="AD60" s="4" t="s">
        <v>464</v>
      </c>
      <c r="AE60" s="4" t="s">
        <v>364</v>
      </c>
      <c r="AF60" s="4" t="s">
        <v>370</v>
      </c>
      <c r="AG60" s="5">
        <f>O60+Q60+S60+U60+W60+Y60</f>
        <v>19</v>
      </c>
      <c r="AH60" s="5">
        <f>P60+R60+T60+V60+X60+Z60</f>
        <v>5</v>
      </c>
      <c r="AI60" s="6">
        <f>P60/O60*100</f>
        <v>0</v>
      </c>
      <c r="AJ60" s="6">
        <f>R60/Q60*100</f>
        <v>33.333333333333329</v>
      </c>
      <c r="AK60" s="6" t="e">
        <f>T60/S60*100</f>
        <v>#DIV/0!</v>
      </c>
      <c r="AL60" s="6">
        <f>V60/U60*100</f>
        <v>20</v>
      </c>
      <c r="AM60" s="6">
        <f>X60/W60*100</f>
        <v>22.222222222222221</v>
      </c>
      <c r="AN60" s="6">
        <f>Z60/Y60*100</f>
        <v>100</v>
      </c>
      <c r="AO60" s="6">
        <f t="shared" si="0"/>
        <v>26.315789473684209</v>
      </c>
    </row>
    <row r="61" spans="1:41" s="4" customFormat="1" x14ac:dyDescent="0.25">
      <c r="A61" s="4">
        <v>153</v>
      </c>
      <c r="B61" s="4" t="s">
        <v>64</v>
      </c>
      <c r="C61" s="4" t="s">
        <v>392</v>
      </c>
      <c r="D61" s="4" t="s">
        <v>38</v>
      </c>
      <c r="E61" s="4" t="s">
        <v>47</v>
      </c>
      <c r="F61" s="4" t="s">
        <v>597</v>
      </c>
      <c r="G61" s="4" t="s">
        <v>598</v>
      </c>
      <c r="H61" s="4" t="s">
        <v>599</v>
      </c>
      <c r="I61" s="4" t="s">
        <v>600</v>
      </c>
      <c r="J61" s="4" t="s">
        <v>38</v>
      </c>
      <c r="K61" s="4" t="s">
        <v>23</v>
      </c>
      <c r="L61" s="4" t="s">
        <v>400</v>
      </c>
      <c r="M61" s="4" t="s">
        <v>38</v>
      </c>
      <c r="N61" s="4" t="s">
        <v>501</v>
      </c>
      <c r="O61" s="4">
        <v>100</v>
      </c>
      <c r="P61" s="4" t="s">
        <v>502</v>
      </c>
      <c r="Q61" s="4">
        <v>2</v>
      </c>
      <c r="R61" s="4" t="s">
        <v>394</v>
      </c>
      <c r="S61" s="4">
        <v>100</v>
      </c>
      <c r="T61" s="4" t="s">
        <v>503</v>
      </c>
      <c r="U61" s="4">
        <v>100</v>
      </c>
      <c r="V61" s="4" t="s">
        <v>502</v>
      </c>
      <c r="W61" s="4">
        <v>100</v>
      </c>
      <c r="X61" s="4" t="s">
        <v>452</v>
      </c>
      <c r="Y61" s="4">
        <v>0</v>
      </c>
      <c r="Z61" s="4" t="s">
        <v>369</v>
      </c>
      <c r="AA61" s="4" t="s">
        <v>38</v>
      </c>
      <c r="AB61" s="4">
        <v>0</v>
      </c>
      <c r="AC61" s="4" t="s">
        <v>495</v>
      </c>
      <c r="AD61" s="4" t="s">
        <v>504</v>
      </c>
      <c r="AE61" s="4" t="s">
        <v>364</v>
      </c>
      <c r="AF61" s="4" t="s">
        <v>37</v>
      </c>
      <c r="AG61" s="5">
        <f>O61+Q61+S61+U61+W61+Y61</f>
        <v>402</v>
      </c>
      <c r="AH61" s="5">
        <f>P61+R61+T61+V61+X61+Z61</f>
        <v>207</v>
      </c>
      <c r="AI61" s="6">
        <f>P61/O61*100</f>
        <v>40</v>
      </c>
      <c r="AJ61" s="6">
        <f>R61/Q61*100</f>
        <v>100</v>
      </c>
      <c r="AK61" s="6">
        <f>T61/S61*100</f>
        <v>70</v>
      </c>
      <c r="AL61" s="6">
        <f>V61/U61*100</f>
        <v>40</v>
      </c>
      <c r="AM61" s="6">
        <f>X61/W61*100</f>
        <v>55.000000000000007</v>
      </c>
      <c r="AN61" s="6" t="e">
        <f>Z61/Y61*100</f>
        <v>#DIV/0!</v>
      </c>
      <c r="AO61" s="6">
        <f t="shared" si="0"/>
        <v>51.492537313432841</v>
      </c>
    </row>
    <row r="62" spans="1:41" s="4" customFormat="1" x14ac:dyDescent="0.25">
      <c r="A62" s="4">
        <v>154</v>
      </c>
      <c r="B62" s="4" t="s">
        <v>505</v>
      </c>
      <c r="C62" s="4" t="s">
        <v>300</v>
      </c>
      <c r="D62" s="4" t="s">
        <v>339</v>
      </c>
      <c r="E62" s="4" t="s">
        <v>31</v>
      </c>
      <c r="F62" s="4" t="s">
        <v>618</v>
      </c>
      <c r="G62" s="4" t="s">
        <v>619</v>
      </c>
      <c r="H62" s="4" t="s">
        <v>30</v>
      </c>
      <c r="I62" s="4" t="s">
        <v>620</v>
      </c>
      <c r="J62" s="4" t="s">
        <v>366</v>
      </c>
      <c r="K62" s="4" t="s">
        <v>23</v>
      </c>
      <c r="L62" s="4" t="s">
        <v>365</v>
      </c>
      <c r="M62" s="4">
        <v>56</v>
      </c>
      <c r="N62" s="4" t="s">
        <v>506</v>
      </c>
      <c r="O62" s="4">
        <v>6</v>
      </c>
      <c r="P62" s="4" t="s">
        <v>394</v>
      </c>
      <c r="Q62" s="4">
        <v>0</v>
      </c>
      <c r="R62" s="4" t="s">
        <v>369</v>
      </c>
      <c r="S62" s="4">
        <v>0</v>
      </c>
      <c r="T62" s="4" t="s">
        <v>369</v>
      </c>
      <c r="U62" s="4">
        <v>9</v>
      </c>
      <c r="V62" s="4" t="s">
        <v>369</v>
      </c>
      <c r="W62" s="4">
        <v>12</v>
      </c>
      <c r="X62" s="4" t="s">
        <v>369</v>
      </c>
      <c r="Y62" s="4">
        <v>24</v>
      </c>
      <c r="Z62" s="4" t="s">
        <v>369</v>
      </c>
      <c r="AA62" s="4" t="s">
        <v>373</v>
      </c>
      <c r="AB62" s="4">
        <v>0</v>
      </c>
      <c r="AC62" s="4" t="s">
        <v>382</v>
      </c>
      <c r="AD62" s="4" t="s">
        <v>382</v>
      </c>
      <c r="AE62" s="4" t="s">
        <v>373</v>
      </c>
      <c r="AF62" s="4" t="s">
        <v>394</v>
      </c>
      <c r="AG62" s="5">
        <f>O62+Q62+S62+U62+W62+Y62</f>
        <v>51</v>
      </c>
      <c r="AH62" s="5">
        <f>P62+R62+T62+V62+X62+Z62</f>
        <v>2</v>
      </c>
      <c r="AI62" s="6">
        <f>P62/O62*100</f>
        <v>33.333333333333329</v>
      </c>
      <c r="AJ62" s="6" t="e">
        <f>R62/Q62*100</f>
        <v>#DIV/0!</v>
      </c>
      <c r="AK62" s="6" t="e">
        <f>T62/S62*100</f>
        <v>#DIV/0!</v>
      </c>
      <c r="AL62" s="6">
        <f>V62/U62*100</f>
        <v>0</v>
      </c>
      <c r="AM62" s="6">
        <f>X62/W62*100</f>
        <v>0</v>
      </c>
      <c r="AN62" s="6">
        <f>Z62/Y62*100</f>
        <v>0</v>
      </c>
      <c r="AO62" s="6">
        <f t="shared" si="0"/>
        <v>3.9215686274509802</v>
      </c>
    </row>
    <row r="63" spans="1:41" s="4" customFormat="1" x14ac:dyDescent="0.25">
      <c r="A63" s="4">
        <v>155</v>
      </c>
      <c r="B63" s="4" t="s">
        <v>112</v>
      </c>
      <c r="C63" s="4" t="s">
        <v>88</v>
      </c>
      <c r="D63" s="4" t="s">
        <v>111</v>
      </c>
      <c r="E63" s="4" t="s">
        <v>85</v>
      </c>
      <c r="F63" s="4" t="s">
        <v>616</v>
      </c>
      <c r="G63" s="4" t="s">
        <v>617</v>
      </c>
      <c r="H63" s="4" t="s">
        <v>603</v>
      </c>
      <c r="I63" s="4" t="s">
        <v>604</v>
      </c>
      <c r="J63" s="4" t="s">
        <v>366</v>
      </c>
      <c r="K63" s="4" t="s">
        <v>23</v>
      </c>
      <c r="L63" s="4" t="s">
        <v>365</v>
      </c>
      <c r="M63" s="4">
        <v>61</v>
      </c>
      <c r="N63" s="4" t="s">
        <v>507</v>
      </c>
      <c r="O63" s="4">
        <v>2</v>
      </c>
      <c r="P63" s="4" t="s">
        <v>368</v>
      </c>
      <c r="Q63" s="4">
        <v>0</v>
      </c>
      <c r="R63" s="4" t="s">
        <v>369</v>
      </c>
      <c r="S63" s="4">
        <v>0</v>
      </c>
      <c r="T63" s="4" t="s">
        <v>369</v>
      </c>
      <c r="U63" s="4">
        <v>15</v>
      </c>
      <c r="V63" s="4" t="s">
        <v>406</v>
      </c>
      <c r="W63" s="4">
        <v>20</v>
      </c>
      <c r="X63" s="4" t="s">
        <v>370</v>
      </c>
      <c r="Y63" s="4">
        <v>45</v>
      </c>
      <c r="Z63" s="4" t="s">
        <v>385</v>
      </c>
      <c r="AA63" s="4" t="s">
        <v>373</v>
      </c>
      <c r="AB63" s="4">
        <v>0</v>
      </c>
      <c r="AC63" s="4" t="s">
        <v>382</v>
      </c>
      <c r="AD63" s="4" t="s">
        <v>418</v>
      </c>
      <c r="AE63" s="4" t="s">
        <v>364</v>
      </c>
      <c r="AF63" s="4" t="s">
        <v>37</v>
      </c>
      <c r="AG63" s="5">
        <f>O63+Q63+S63+U63+W63+Y63</f>
        <v>82</v>
      </c>
      <c r="AH63" s="5">
        <f>P63+R63+T63+V63+X63+Z63</f>
        <v>22</v>
      </c>
      <c r="AI63" s="6">
        <f>P63/O63*100</f>
        <v>50</v>
      </c>
      <c r="AJ63" s="6" t="e">
        <f>R63/Q63*100</f>
        <v>#DIV/0!</v>
      </c>
      <c r="AK63" s="6" t="e">
        <f>T63/S63*100</f>
        <v>#DIV/0!</v>
      </c>
      <c r="AL63" s="6">
        <f>V63/U63*100</f>
        <v>60</v>
      </c>
      <c r="AM63" s="6">
        <f>X63/W63*100</f>
        <v>20</v>
      </c>
      <c r="AN63" s="6">
        <f>Z63/Y63*100</f>
        <v>17.777777777777779</v>
      </c>
      <c r="AO63" s="6">
        <f t="shared" si="0"/>
        <v>26.829268292682929</v>
      </c>
    </row>
    <row r="64" spans="1:41" s="4" customFormat="1" x14ac:dyDescent="0.25">
      <c r="A64" s="4">
        <v>156</v>
      </c>
      <c r="B64" s="4" t="s">
        <v>66</v>
      </c>
      <c r="C64" s="4" t="s">
        <v>375</v>
      </c>
      <c r="D64" s="4" t="s">
        <v>65</v>
      </c>
      <c r="E64" s="4" t="s">
        <v>47</v>
      </c>
      <c r="F64" s="4" t="s">
        <v>625</v>
      </c>
      <c r="G64" s="4" t="s">
        <v>626</v>
      </c>
      <c r="H64" s="4" t="s">
        <v>599</v>
      </c>
      <c r="I64" s="4" t="s">
        <v>600</v>
      </c>
      <c r="J64" s="4" t="s">
        <v>366</v>
      </c>
      <c r="K64" s="4" t="s">
        <v>23</v>
      </c>
      <c r="L64" s="4" t="s">
        <v>365</v>
      </c>
      <c r="M64" s="4">
        <v>147</v>
      </c>
      <c r="N64" s="4" t="s">
        <v>507</v>
      </c>
      <c r="O64" s="4">
        <v>12</v>
      </c>
      <c r="P64" s="4" t="s">
        <v>378</v>
      </c>
      <c r="Q64" s="4">
        <v>0</v>
      </c>
      <c r="R64" s="4" t="s">
        <v>369</v>
      </c>
      <c r="S64" s="4">
        <v>72</v>
      </c>
      <c r="T64" s="4" t="s">
        <v>426</v>
      </c>
      <c r="U64" s="4">
        <v>32</v>
      </c>
      <c r="V64" s="4" t="s">
        <v>378</v>
      </c>
      <c r="W64" s="4">
        <v>37</v>
      </c>
      <c r="X64" s="4" t="s">
        <v>371</v>
      </c>
      <c r="Y64" s="4">
        <v>0</v>
      </c>
      <c r="Z64" s="4" t="s">
        <v>369</v>
      </c>
      <c r="AA64" s="4" t="s">
        <v>373</v>
      </c>
      <c r="AB64" s="4">
        <v>0</v>
      </c>
      <c r="AC64" s="4" t="s">
        <v>391</v>
      </c>
      <c r="AD64" s="4" t="s">
        <v>424</v>
      </c>
      <c r="AE64" s="4" t="s">
        <v>37</v>
      </c>
      <c r="AF64" s="4" t="s">
        <v>37</v>
      </c>
      <c r="AG64" s="5">
        <f>O64+Q64+S64+U64+W64+Y64</f>
        <v>153</v>
      </c>
      <c r="AH64" s="5">
        <f>P64+R64+T64+V64+X64+Z64</f>
        <v>22</v>
      </c>
      <c r="AI64" s="6">
        <f>P64/O64*100</f>
        <v>25</v>
      </c>
      <c r="AJ64" s="6" t="e">
        <f>R64/Q64*100</f>
        <v>#DIV/0!</v>
      </c>
      <c r="AK64" s="6">
        <f>T64/S64*100</f>
        <v>15.277777777777779</v>
      </c>
      <c r="AL64" s="6">
        <f>V64/U64*100</f>
        <v>9.375</v>
      </c>
      <c r="AM64" s="6">
        <f>X64/W64*100</f>
        <v>13.513513513513514</v>
      </c>
      <c r="AN64" s="6" t="e">
        <f>Z64/Y64*100</f>
        <v>#DIV/0!</v>
      </c>
      <c r="AO64" s="6">
        <f t="shared" si="0"/>
        <v>14.37908496732026</v>
      </c>
    </row>
    <row r="65" spans="1:41" s="4" customFormat="1" x14ac:dyDescent="0.25">
      <c r="A65" s="4">
        <v>158</v>
      </c>
      <c r="B65" s="4" t="s">
        <v>51</v>
      </c>
      <c r="C65" s="4" t="s">
        <v>375</v>
      </c>
      <c r="D65" s="4" t="s">
        <v>508</v>
      </c>
      <c r="E65" s="4" t="s">
        <v>47</v>
      </c>
      <c r="F65" s="4" t="s">
        <v>625</v>
      </c>
      <c r="G65" s="4" t="s">
        <v>626</v>
      </c>
      <c r="H65" s="4" t="s">
        <v>599</v>
      </c>
      <c r="I65" s="4" t="s">
        <v>600</v>
      </c>
      <c r="J65" s="4" t="s">
        <v>377</v>
      </c>
      <c r="K65" s="4" t="s">
        <v>24</v>
      </c>
      <c r="L65" s="4" t="s">
        <v>365</v>
      </c>
      <c r="M65" s="4">
        <v>47</v>
      </c>
      <c r="N65" s="4" t="s">
        <v>509</v>
      </c>
      <c r="O65" s="4">
        <v>9</v>
      </c>
      <c r="P65" s="4" t="s">
        <v>371</v>
      </c>
      <c r="Q65" s="4">
        <v>0</v>
      </c>
      <c r="R65" s="4" t="s">
        <v>369</v>
      </c>
      <c r="S65" s="4">
        <v>27</v>
      </c>
      <c r="T65" s="4" t="s">
        <v>370</v>
      </c>
      <c r="U65" s="4">
        <v>17</v>
      </c>
      <c r="V65" s="4" t="s">
        <v>371</v>
      </c>
      <c r="W65" s="4">
        <v>21</v>
      </c>
      <c r="X65" s="4" t="s">
        <v>404</v>
      </c>
      <c r="Y65" s="4">
        <v>2</v>
      </c>
      <c r="Z65" s="4" t="s">
        <v>368</v>
      </c>
      <c r="AA65" s="4" t="s">
        <v>373</v>
      </c>
      <c r="AB65" s="4">
        <v>8</v>
      </c>
      <c r="AC65" s="4" t="s">
        <v>407</v>
      </c>
      <c r="AD65" s="4" t="s">
        <v>475</v>
      </c>
      <c r="AE65" s="4" t="s">
        <v>373</v>
      </c>
      <c r="AF65" s="4" t="s">
        <v>510</v>
      </c>
      <c r="AG65" s="5">
        <f>O65+Q65+S65+U65+W65+Y65</f>
        <v>76</v>
      </c>
      <c r="AH65" s="5">
        <f>P65+R65+T65+V65+X65+Z65</f>
        <v>22</v>
      </c>
      <c r="AI65" s="6">
        <f>P65/O65*100</f>
        <v>55.555555555555557</v>
      </c>
      <c r="AJ65" s="6" t="e">
        <f>R65/Q65*100</f>
        <v>#DIV/0!</v>
      </c>
      <c r="AK65" s="6">
        <f>T65/S65*100</f>
        <v>14.814814814814813</v>
      </c>
      <c r="AL65" s="6">
        <f>V65/U65*100</f>
        <v>29.411764705882355</v>
      </c>
      <c r="AM65" s="6">
        <f>X65/W65*100</f>
        <v>33.333333333333329</v>
      </c>
      <c r="AN65" s="6">
        <f>Z65/Y65*100</f>
        <v>50</v>
      </c>
      <c r="AO65" s="6">
        <f t="shared" si="0"/>
        <v>28.947368421052634</v>
      </c>
    </row>
    <row r="66" spans="1:41" s="4" customFormat="1" x14ac:dyDescent="0.25">
      <c r="A66" s="4">
        <v>161</v>
      </c>
      <c r="B66" s="4" t="s">
        <v>511</v>
      </c>
      <c r="C66" s="4" t="s">
        <v>423</v>
      </c>
      <c r="D66" s="4" t="s">
        <v>258</v>
      </c>
      <c r="E66" s="4" t="s">
        <v>26</v>
      </c>
      <c r="F66" s="4" t="s">
        <v>623</v>
      </c>
      <c r="G66" s="4" t="s">
        <v>624</v>
      </c>
      <c r="H66" s="4" t="s">
        <v>595</v>
      </c>
      <c r="I66" s="4" t="s">
        <v>596</v>
      </c>
      <c r="J66" s="4" t="s">
        <v>377</v>
      </c>
      <c r="K66" s="4" t="s">
        <v>24</v>
      </c>
      <c r="L66" s="4" t="s">
        <v>365</v>
      </c>
      <c r="M66" s="4">
        <v>88</v>
      </c>
      <c r="N66" s="4" t="s">
        <v>512</v>
      </c>
      <c r="O66" s="4">
        <v>12</v>
      </c>
      <c r="P66" s="4" t="s">
        <v>404</v>
      </c>
      <c r="Q66" s="4">
        <v>5</v>
      </c>
      <c r="R66" s="4" t="s">
        <v>371</v>
      </c>
      <c r="S66" s="4">
        <v>3</v>
      </c>
      <c r="T66" s="4" t="s">
        <v>378</v>
      </c>
      <c r="U66" s="4">
        <v>73</v>
      </c>
      <c r="V66" s="4" t="s">
        <v>447</v>
      </c>
      <c r="W66" s="4">
        <v>27</v>
      </c>
      <c r="X66" s="4" t="s">
        <v>412</v>
      </c>
      <c r="Y66" s="4">
        <v>47</v>
      </c>
      <c r="Z66" s="4" t="s">
        <v>482</v>
      </c>
      <c r="AA66" s="4" t="s">
        <v>38</v>
      </c>
      <c r="AB66" s="4">
        <v>0</v>
      </c>
      <c r="AC66" s="4" t="s">
        <v>407</v>
      </c>
      <c r="AD66" s="4" t="s">
        <v>418</v>
      </c>
      <c r="AE66" s="4" t="s">
        <v>37</v>
      </c>
      <c r="AF66" s="4" t="s">
        <v>37</v>
      </c>
      <c r="AG66" s="5">
        <f>O66+Q66+S66+U66+W66+Y66</f>
        <v>167</v>
      </c>
      <c r="AH66" s="5">
        <f>P66+R66+T66+V66+X66+Z66</f>
        <v>88</v>
      </c>
      <c r="AI66" s="6">
        <f>P66/O66*100</f>
        <v>58.333333333333336</v>
      </c>
      <c r="AJ66" s="6">
        <f>R66/Q66*100</f>
        <v>100</v>
      </c>
      <c r="AK66" s="6">
        <f>T66/S66*100</f>
        <v>100</v>
      </c>
      <c r="AL66" s="6">
        <f>V66/U66*100</f>
        <v>47.945205479452049</v>
      </c>
      <c r="AM66" s="6">
        <f>X66/W66*100</f>
        <v>51.851851851851848</v>
      </c>
      <c r="AN66" s="6">
        <f>Z66/Y66*100</f>
        <v>51.063829787234042</v>
      </c>
      <c r="AO66" s="6">
        <f t="shared" ref="AO66:AO129" si="1">AH66/AG66*100</f>
        <v>52.694610778443121</v>
      </c>
    </row>
    <row r="67" spans="1:41" s="4" customFormat="1" x14ac:dyDescent="0.25">
      <c r="A67" s="4">
        <v>162</v>
      </c>
      <c r="B67" s="4" t="s">
        <v>314</v>
      </c>
      <c r="C67" s="4" t="s">
        <v>312</v>
      </c>
      <c r="D67" s="4" t="s">
        <v>313</v>
      </c>
      <c r="E67" s="4" t="s">
        <v>31</v>
      </c>
      <c r="F67" s="4" t="s">
        <v>629</v>
      </c>
      <c r="G67" s="4" t="s">
        <v>630</v>
      </c>
      <c r="H67" s="4" t="s">
        <v>30</v>
      </c>
      <c r="I67" s="4" t="s">
        <v>620</v>
      </c>
      <c r="J67" s="4" t="s">
        <v>377</v>
      </c>
      <c r="K67" s="4" t="s">
        <v>24</v>
      </c>
      <c r="L67" s="4" t="s">
        <v>365</v>
      </c>
      <c r="M67" s="4">
        <v>20</v>
      </c>
      <c r="N67" s="4" t="s">
        <v>513</v>
      </c>
      <c r="O67" s="4">
        <v>22</v>
      </c>
      <c r="P67" s="4" t="s">
        <v>395</v>
      </c>
      <c r="Q67" s="4">
        <v>0</v>
      </c>
      <c r="R67" s="4" t="s">
        <v>369</v>
      </c>
      <c r="S67" s="4">
        <v>0</v>
      </c>
      <c r="T67" s="4" t="s">
        <v>369</v>
      </c>
      <c r="U67" s="4">
        <v>22</v>
      </c>
      <c r="V67" s="4" t="s">
        <v>385</v>
      </c>
      <c r="W67" s="4">
        <v>14</v>
      </c>
      <c r="X67" s="4" t="s">
        <v>412</v>
      </c>
      <c r="Y67" s="4">
        <v>0</v>
      </c>
      <c r="Z67" s="4" t="s">
        <v>369</v>
      </c>
      <c r="AA67" s="4" t="s">
        <v>373</v>
      </c>
      <c r="AB67" s="4">
        <v>0</v>
      </c>
      <c r="AC67" s="4" t="s">
        <v>374</v>
      </c>
      <c r="AD67" s="4" t="s">
        <v>424</v>
      </c>
      <c r="AE67" s="4" t="s">
        <v>373</v>
      </c>
      <c r="AF67" s="4" t="s">
        <v>369</v>
      </c>
      <c r="AG67" s="5">
        <f>O67+Q67+S67+U67+W67+Y67</f>
        <v>58</v>
      </c>
      <c r="AH67" s="5">
        <f>P67+R67+T67+V67+X67+Z67</f>
        <v>44</v>
      </c>
      <c r="AI67" s="6">
        <f>P67/O67*100</f>
        <v>100</v>
      </c>
      <c r="AJ67" s="6" t="e">
        <f>R67/Q67*100</f>
        <v>#DIV/0!</v>
      </c>
      <c r="AK67" s="6" t="e">
        <f>T67/S67*100</f>
        <v>#DIV/0!</v>
      </c>
      <c r="AL67" s="6">
        <f>V67/U67*100</f>
        <v>36.363636363636367</v>
      </c>
      <c r="AM67" s="6">
        <f>X67/W67*100</f>
        <v>100</v>
      </c>
      <c r="AN67" s="6" t="e">
        <f>Z67/Y67*100</f>
        <v>#DIV/0!</v>
      </c>
      <c r="AO67" s="6">
        <f t="shared" si="1"/>
        <v>75.862068965517238</v>
      </c>
    </row>
    <row r="68" spans="1:41" s="4" customFormat="1" x14ac:dyDescent="0.25">
      <c r="A68" s="4">
        <v>163</v>
      </c>
      <c r="B68" s="4" t="s">
        <v>309</v>
      </c>
      <c r="C68" s="4" t="s">
        <v>300</v>
      </c>
      <c r="D68" s="4" t="s">
        <v>308</v>
      </c>
      <c r="E68" s="4" t="s">
        <v>31</v>
      </c>
      <c r="F68" s="4" t="s">
        <v>618</v>
      </c>
      <c r="G68" s="4" t="s">
        <v>619</v>
      </c>
      <c r="H68" s="4" t="s">
        <v>30</v>
      </c>
      <c r="I68" s="4" t="s">
        <v>620</v>
      </c>
      <c r="J68" s="4" t="s">
        <v>377</v>
      </c>
      <c r="K68" s="4" t="s">
        <v>24</v>
      </c>
      <c r="L68" s="4" t="s">
        <v>365</v>
      </c>
      <c r="M68" s="4">
        <v>34</v>
      </c>
      <c r="N68" s="4" t="s">
        <v>514</v>
      </c>
      <c r="O68" s="4">
        <v>5</v>
      </c>
      <c r="P68" s="4" t="s">
        <v>371</v>
      </c>
      <c r="Q68" s="4">
        <v>0</v>
      </c>
      <c r="R68" s="4" t="s">
        <v>369</v>
      </c>
      <c r="S68" s="4">
        <v>26</v>
      </c>
      <c r="T68" s="4" t="s">
        <v>381</v>
      </c>
      <c r="U68" s="4">
        <v>9</v>
      </c>
      <c r="V68" s="4" t="s">
        <v>370</v>
      </c>
      <c r="W68" s="4">
        <v>0</v>
      </c>
      <c r="X68" s="4" t="s">
        <v>369</v>
      </c>
      <c r="Y68" s="4">
        <v>0</v>
      </c>
      <c r="Z68" s="4" t="s">
        <v>369</v>
      </c>
      <c r="AA68" s="4" t="s">
        <v>373</v>
      </c>
      <c r="AB68" s="4">
        <v>0</v>
      </c>
      <c r="AC68" s="4" t="s">
        <v>382</v>
      </c>
      <c r="AD68" s="4" t="s">
        <v>424</v>
      </c>
      <c r="AE68" s="4" t="s">
        <v>373</v>
      </c>
      <c r="AF68" s="4" t="s">
        <v>379</v>
      </c>
      <c r="AG68" s="5">
        <f>O68+Q68+S68+U68+W68+Y68</f>
        <v>40</v>
      </c>
      <c r="AH68" s="5">
        <f>P68+R68+T68+V68+X68+Z68</f>
        <v>21</v>
      </c>
      <c r="AI68" s="6">
        <f>P68/O68*100</f>
        <v>100</v>
      </c>
      <c r="AJ68" s="6" t="e">
        <f>R68/Q68*100</f>
        <v>#DIV/0!</v>
      </c>
      <c r="AK68" s="6">
        <f>T68/S68*100</f>
        <v>46.153846153846153</v>
      </c>
      <c r="AL68" s="6">
        <f>V68/U68*100</f>
        <v>44.444444444444443</v>
      </c>
      <c r="AM68" s="6" t="e">
        <f>X68/W68*100</f>
        <v>#DIV/0!</v>
      </c>
      <c r="AN68" s="6" t="e">
        <f>Z68/Y68*100</f>
        <v>#DIV/0!</v>
      </c>
      <c r="AO68" s="6">
        <f t="shared" si="1"/>
        <v>52.5</v>
      </c>
    </row>
    <row r="69" spans="1:41" s="4" customFormat="1" x14ac:dyDescent="0.25">
      <c r="A69" s="4">
        <v>164</v>
      </c>
      <c r="B69" s="4" t="s">
        <v>515</v>
      </c>
      <c r="C69" s="4" t="s">
        <v>375</v>
      </c>
      <c r="D69" s="4" t="s">
        <v>209</v>
      </c>
      <c r="E69" s="4" t="s">
        <v>32</v>
      </c>
      <c r="F69" s="4" t="s">
        <v>34</v>
      </c>
      <c r="G69" s="4" t="s">
        <v>615</v>
      </c>
      <c r="H69" s="4" t="s">
        <v>36</v>
      </c>
      <c r="I69" s="4" t="s">
        <v>41</v>
      </c>
      <c r="J69" s="4" t="s">
        <v>366</v>
      </c>
      <c r="K69" s="4" t="s">
        <v>23</v>
      </c>
      <c r="L69" s="4" t="s">
        <v>516</v>
      </c>
      <c r="M69" s="4">
        <v>94</v>
      </c>
      <c r="N69" s="4" t="s">
        <v>517</v>
      </c>
      <c r="O69" s="4">
        <v>12</v>
      </c>
      <c r="P69" s="4" t="s">
        <v>406</v>
      </c>
      <c r="Q69" s="4">
        <v>0</v>
      </c>
      <c r="R69" s="4" t="s">
        <v>369</v>
      </c>
      <c r="S69" s="4">
        <v>0</v>
      </c>
      <c r="T69" s="4" t="s">
        <v>369</v>
      </c>
      <c r="U69" s="4">
        <v>38</v>
      </c>
      <c r="V69" s="4" t="s">
        <v>405</v>
      </c>
      <c r="W69" s="4">
        <v>43</v>
      </c>
      <c r="X69" s="4" t="s">
        <v>447</v>
      </c>
      <c r="Y69" s="4">
        <v>0</v>
      </c>
      <c r="Z69" s="4" t="s">
        <v>369</v>
      </c>
      <c r="AA69" s="4" t="s">
        <v>373</v>
      </c>
      <c r="AB69" s="4">
        <v>10</v>
      </c>
      <c r="AC69" s="4" t="s">
        <v>421</v>
      </c>
      <c r="AD69" s="4" t="s">
        <v>493</v>
      </c>
      <c r="AE69" s="4" t="s">
        <v>37</v>
      </c>
      <c r="AF69" s="4" t="s">
        <v>481</v>
      </c>
      <c r="AG69" s="5">
        <f>O69+Q69+S69+U69+W69+Y69</f>
        <v>93</v>
      </c>
      <c r="AH69" s="5">
        <f>P69+R69+T69+V69+X69+Z69</f>
        <v>72</v>
      </c>
      <c r="AI69" s="6">
        <f>P69/O69*100</f>
        <v>75</v>
      </c>
      <c r="AJ69" s="6" t="e">
        <f>R69/Q69*100</f>
        <v>#DIV/0!</v>
      </c>
      <c r="AK69" s="6" t="e">
        <f>T69/S69*100</f>
        <v>#DIV/0!</v>
      </c>
      <c r="AL69" s="6">
        <f>V69/U69*100</f>
        <v>73.68421052631578</v>
      </c>
      <c r="AM69" s="6">
        <f>X69/W69*100</f>
        <v>81.395348837209298</v>
      </c>
      <c r="AN69" s="6" t="e">
        <f>Z69/Y69*100</f>
        <v>#DIV/0!</v>
      </c>
      <c r="AO69" s="6">
        <f t="shared" si="1"/>
        <v>77.41935483870968</v>
      </c>
    </row>
    <row r="70" spans="1:41" s="4" customFormat="1" x14ac:dyDescent="0.25">
      <c r="A70" s="4">
        <v>165</v>
      </c>
      <c r="B70" s="4" t="s">
        <v>316</v>
      </c>
      <c r="C70" s="4" t="s">
        <v>300</v>
      </c>
      <c r="D70" s="4" t="s">
        <v>315</v>
      </c>
      <c r="E70" s="4" t="s">
        <v>31</v>
      </c>
      <c r="F70" s="4" t="s">
        <v>618</v>
      </c>
      <c r="G70" s="4" t="s">
        <v>619</v>
      </c>
      <c r="H70" s="4" t="s">
        <v>30</v>
      </c>
      <c r="I70" s="4" t="s">
        <v>620</v>
      </c>
      <c r="J70" s="4" t="s">
        <v>377</v>
      </c>
      <c r="K70" s="4" t="s">
        <v>24</v>
      </c>
      <c r="L70" s="4" t="s">
        <v>365</v>
      </c>
      <c r="M70" s="4">
        <v>0</v>
      </c>
      <c r="N70" s="4" t="s">
        <v>514</v>
      </c>
      <c r="O70" s="4">
        <v>0</v>
      </c>
      <c r="P70" s="4" t="s">
        <v>369</v>
      </c>
      <c r="Q70" s="4">
        <v>0</v>
      </c>
      <c r="R70" s="4" t="s">
        <v>369</v>
      </c>
      <c r="S70" s="4">
        <v>0</v>
      </c>
      <c r="T70" s="4" t="s">
        <v>369</v>
      </c>
      <c r="U70" s="4">
        <v>0</v>
      </c>
      <c r="V70" s="4" t="s">
        <v>369</v>
      </c>
      <c r="W70" s="4">
        <v>4</v>
      </c>
      <c r="X70" s="4" t="s">
        <v>368</v>
      </c>
      <c r="Y70" s="4">
        <v>2</v>
      </c>
      <c r="Z70" s="4" t="s">
        <v>368</v>
      </c>
      <c r="AA70" s="4" t="s">
        <v>38</v>
      </c>
      <c r="AB70" s="4">
        <v>0</v>
      </c>
      <c r="AC70" s="4" t="s">
        <v>382</v>
      </c>
      <c r="AD70" s="4" t="s">
        <v>424</v>
      </c>
      <c r="AE70" s="4" t="s">
        <v>37</v>
      </c>
      <c r="AF70" s="4" t="s">
        <v>37</v>
      </c>
      <c r="AG70" s="5">
        <f>O70+Q70+S70+U70+W70+Y70</f>
        <v>6</v>
      </c>
      <c r="AH70" s="5">
        <f>P70+R70+T70+V70+X70+Z70</f>
        <v>2</v>
      </c>
      <c r="AI70" s="6" t="e">
        <f>P70/O70*100</f>
        <v>#DIV/0!</v>
      </c>
      <c r="AJ70" s="6" t="e">
        <f>R70/Q70*100</f>
        <v>#DIV/0!</v>
      </c>
      <c r="AK70" s="6" t="e">
        <f>T70/S70*100</f>
        <v>#DIV/0!</v>
      </c>
      <c r="AL70" s="6" t="e">
        <f>V70/U70*100</f>
        <v>#DIV/0!</v>
      </c>
      <c r="AM70" s="6">
        <f>X70/W70*100</f>
        <v>25</v>
      </c>
      <c r="AN70" s="6">
        <f>Z70/Y70*100</f>
        <v>50</v>
      </c>
      <c r="AO70" s="6">
        <f t="shared" si="1"/>
        <v>33.333333333333329</v>
      </c>
    </row>
    <row r="71" spans="1:41" s="4" customFormat="1" x14ac:dyDescent="0.25">
      <c r="A71" s="4">
        <v>166</v>
      </c>
      <c r="B71" s="4" t="s">
        <v>318</v>
      </c>
      <c r="C71" s="4" t="s">
        <v>300</v>
      </c>
      <c r="D71" s="4" t="s">
        <v>317</v>
      </c>
      <c r="E71" s="4" t="s">
        <v>31</v>
      </c>
      <c r="F71" s="4" t="s">
        <v>618</v>
      </c>
      <c r="G71" s="4" t="s">
        <v>619</v>
      </c>
      <c r="H71" s="4" t="s">
        <v>30</v>
      </c>
      <c r="I71" s="4" t="s">
        <v>620</v>
      </c>
      <c r="J71" s="4" t="s">
        <v>377</v>
      </c>
      <c r="K71" s="4" t="s">
        <v>24</v>
      </c>
      <c r="L71" s="4" t="s">
        <v>365</v>
      </c>
      <c r="M71" s="4">
        <v>28</v>
      </c>
      <c r="N71" s="4" t="s">
        <v>514</v>
      </c>
      <c r="O71" s="4">
        <v>6</v>
      </c>
      <c r="P71" s="4" t="s">
        <v>369</v>
      </c>
      <c r="Q71" s="4">
        <v>0</v>
      </c>
      <c r="R71" s="4" t="s">
        <v>369</v>
      </c>
      <c r="S71" s="4">
        <v>0</v>
      </c>
      <c r="T71" s="4" t="s">
        <v>369</v>
      </c>
      <c r="U71" s="4">
        <v>17</v>
      </c>
      <c r="V71" s="4" t="s">
        <v>369</v>
      </c>
      <c r="W71" s="4">
        <v>26</v>
      </c>
      <c r="X71" s="4" t="s">
        <v>368</v>
      </c>
      <c r="Y71" s="4">
        <v>0</v>
      </c>
      <c r="Z71" s="4" t="s">
        <v>369</v>
      </c>
      <c r="AA71" s="4" t="s">
        <v>373</v>
      </c>
      <c r="AB71" s="4">
        <v>0</v>
      </c>
      <c r="AC71" s="4" t="s">
        <v>382</v>
      </c>
      <c r="AD71" s="4" t="s">
        <v>418</v>
      </c>
      <c r="AE71" s="4" t="s">
        <v>37</v>
      </c>
      <c r="AF71" s="4" t="s">
        <v>368</v>
      </c>
      <c r="AG71" s="5">
        <f>O71+Q71+S71+U71+W71+Y71</f>
        <v>49</v>
      </c>
      <c r="AH71" s="5">
        <f>P71+R71+T71+V71+X71+Z71</f>
        <v>1</v>
      </c>
      <c r="AI71" s="6">
        <f>P71/O71*100</f>
        <v>0</v>
      </c>
      <c r="AJ71" s="6" t="e">
        <f>R71/Q71*100</f>
        <v>#DIV/0!</v>
      </c>
      <c r="AK71" s="6" t="e">
        <f>T71/S71*100</f>
        <v>#DIV/0!</v>
      </c>
      <c r="AL71" s="6">
        <f>V71/U71*100</f>
        <v>0</v>
      </c>
      <c r="AM71" s="6">
        <f>X71/W71*100</f>
        <v>3.8461538461538463</v>
      </c>
      <c r="AN71" s="6" t="e">
        <f>Z71/Y71*100</f>
        <v>#DIV/0!</v>
      </c>
      <c r="AO71" s="6">
        <f t="shared" si="1"/>
        <v>2.0408163265306123</v>
      </c>
    </row>
    <row r="72" spans="1:41" s="4" customFormat="1" x14ac:dyDescent="0.25">
      <c r="A72" s="4">
        <v>167</v>
      </c>
      <c r="B72" s="4" t="s">
        <v>320</v>
      </c>
      <c r="C72" s="4" t="s">
        <v>312</v>
      </c>
      <c r="D72" s="4" t="s">
        <v>319</v>
      </c>
      <c r="E72" s="4" t="s">
        <v>31</v>
      </c>
      <c r="F72" s="4" t="s">
        <v>629</v>
      </c>
      <c r="G72" s="4" t="s">
        <v>630</v>
      </c>
      <c r="H72" s="4" t="s">
        <v>30</v>
      </c>
      <c r="I72" s="4" t="s">
        <v>620</v>
      </c>
      <c r="J72" s="4" t="s">
        <v>377</v>
      </c>
      <c r="K72" s="4" t="s">
        <v>24</v>
      </c>
      <c r="L72" s="4" t="s">
        <v>365</v>
      </c>
      <c r="M72" s="4">
        <v>34</v>
      </c>
      <c r="N72" s="4" t="s">
        <v>514</v>
      </c>
      <c r="O72" s="4">
        <v>4</v>
      </c>
      <c r="P72" s="4" t="s">
        <v>369</v>
      </c>
      <c r="Q72" s="4">
        <v>0</v>
      </c>
      <c r="R72" s="4" t="s">
        <v>369</v>
      </c>
      <c r="S72" s="4">
        <v>0</v>
      </c>
      <c r="T72" s="4" t="s">
        <v>369</v>
      </c>
      <c r="U72" s="4">
        <v>11</v>
      </c>
      <c r="V72" s="4" t="s">
        <v>369</v>
      </c>
      <c r="W72" s="4">
        <v>8</v>
      </c>
      <c r="X72" s="4" t="s">
        <v>368</v>
      </c>
      <c r="Y72" s="4">
        <v>12</v>
      </c>
      <c r="Z72" s="4" t="s">
        <v>368</v>
      </c>
      <c r="AA72" s="4" t="s">
        <v>373</v>
      </c>
      <c r="AB72" s="4">
        <v>0</v>
      </c>
      <c r="AC72" s="4" t="s">
        <v>382</v>
      </c>
      <c r="AD72" s="4" t="s">
        <v>382</v>
      </c>
      <c r="AE72" s="4" t="s">
        <v>37</v>
      </c>
      <c r="AF72" s="4" t="s">
        <v>369</v>
      </c>
      <c r="AG72" s="5">
        <f>O72+Q72+S72+U72+W72+Y72</f>
        <v>35</v>
      </c>
      <c r="AH72" s="5">
        <f>P72+R72+T72+V72+X72+Z72</f>
        <v>2</v>
      </c>
      <c r="AI72" s="6">
        <f>P72/O72*100</f>
        <v>0</v>
      </c>
      <c r="AJ72" s="6" t="e">
        <f>R72/Q72*100</f>
        <v>#DIV/0!</v>
      </c>
      <c r="AK72" s="6" t="e">
        <f>T72/S72*100</f>
        <v>#DIV/0!</v>
      </c>
      <c r="AL72" s="6">
        <f>V72/U72*100</f>
        <v>0</v>
      </c>
      <c r="AM72" s="6">
        <f>X72/W72*100</f>
        <v>12.5</v>
      </c>
      <c r="AN72" s="6">
        <f>Z72/Y72*100</f>
        <v>8.3333333333333321</v>
      </c>
      <c r="AO72" s="6">
        <f t="shared" si="1"/>
        <v>5.7142857142857144</v>
      </c>
    </row>
    <row r="73" spans="1:41" s="4" customFormat="1" x14ac:dyDescent="0.25">
      <c r="A73" s="4">
        <v>168</v>
      </c>
      <c r="B73" s="4" t="s">
        <v>238</v>
      </c>
      <c r="C73" s="4" t="s">
        <v>222</v>
      </c>
      <c r="D73" s="4" t="s">
        <v>237</v>
      </c>
      <c r="E73" s="4" t="s">
        <v>220</v>
      </c>
      <c r="F73" s="4" t="s">
        <v>634</v>
      </c>
      <c r="G73" s="4" t="s">
        <v>635</v>
      </c>
      <c r="H73" s="4" t="s">
        <v>609</v>
      </c>
      <c r="I73" s="4" t="s">
        <v>610</v>
      </c>
      <c r="J73" s="4" t="s">
        <v>366</v>
      </c>
      <c r="K73" s="4" t="s">
        <v>23</v>
      </c>
      <c r="L73" s="4" t="s">
        <v>365</v>
      </c>
      <c r="M73" s="4">
        <v>63</v>
      </c>
      <c r="N73" s="4" t="s">
        <v>518</v>
      </c>
      <c r="O73" s="4">
        <v>10</v>
      </c>
      <c r="P73" s="4" t="s">
        <v>369</v>
      </c>
      <c r="Q73" s="4">
        <v>0</v>
      </c>
      <c r="R73" s="4" t="s">
        <v>369</v>
      </c>
      <c r="S73" s="4">
        <v>0</v>
      </c>
      <c r="T73" s="4" t="s">
        <v>369</v>
      </c>
      <c r="U73" s="4">
        <v>14</v>
      </c>
      <c r="V73" s="4" t="s">
        <v>369</v>
      </c>
      <c r="W73" s="4">
        <v>100</v>
      </c>
      <c r="X73" s="4" t="s">
        <v>369</v>
      </c>
      <c r="Y73" s="4">
        <v>0</v>
      </c>
      <c r="Z73" s="4" t="s">
        <v>369</v>
      </c>
      <c r="AA73" s="4" t="s">
        <v>373</v>
      </c>
      <c r="AB73" s="4">
        <v>0</v>
      </c>
      <c r="AC73" s="4" t="s">
        <v>382</v>
      </c>
      <c r="AD73" s="4" t="s">
        <v>424</v>
      </c>
      <c r="AE73" s="4" t="s">
        <v>37</v>
      </c>
      <c r="AF73" s="4" t="s">
        <v>37</v>
      </c>
      <c r="AG73" s="5">
        <f>O73+Q73+S73+U73+W73+Y73</f>
        <v>124</v>
      </c>
      <c r="AH73" s="5">
        <f>P73+R73+T73+V73+X73+Z73</f>
        <v>0</v>
      </c>
      <c r="AI73" s="6">
        <f>P73/O73*100</f>
        <v>0</v>
      </c>
      <c r="AJ73" s="6" t="e">
        <f>R73/Q73*100</f>
        <v>#DIV/0!</v>
      </c>
      <c r="AK73" s="6" t="e">
        <f>T73/S73*100</f>
        <v>#DIV/0!</v>
      </c>
      <c r="AL73" s="6">
        <f>V73/U73*100</f>
        <v>0</v>
      </c>
      <c r="AM73" s="6">
        <f>X73/W73*100</f>
        <v>0</v>
      </c>
      <c r="AN73" s="6" t="e">
        <f>Z73/Y73*100</f>
        <v>#DIV/0!</v>
      </c>
      <c r="AO73" s="6">
        <f t="shared" si="1"/>
        <v>0</v>
      </c>
    </row>
    <row r="74" spans="1:41" s="4" customFormat="1" x14ac:dyDescent="0.25">
      <c r="A74" s="4">
        <v>169</v>
      </c>
      <c r="B74" s="4" t="s">
        <v>322</v>
      </c>
      <c r="C74" s="4" t="s">
        <v>312</v>
      </c>
      <c r="D74" s="4" t="s">
        <v>321</v>
      </c>
      <c r="E74" s="4" t="s">
        <v>31</v>
      </c>
      <c r="F74" s="4" t="s">
        <v>629</v>
      </c>
      <c r="G74" s="4" t="s">
        <v>630</v>
      </c>
      <c r="H74" s="4" t="s">
        <v>30</v>
      </c>
      <c r="I74" s="4" t="s">
        <v>620</v>
      </c>
      <c r="J74" s="4" t="s">
        <v>377</v>
      </c>
      <c r="K74" s="4" t="s">
        <v>24</v>
      </c>
      <c r="L74" s="4" t="s">
        <v>365</v>
      </c>
      <c r="M74" s="4">
        <v>25</v>
      </c>
      <c r="N74" s="4" t="s">
        <v>519</v>
      </c>
      <c r="O74" s="4">
        <v>3</v>
      </c>
      <c r="P74" s="4" t="s">
        <v>368</v>
      </c>
      <c r="Q74" s="4">
        <v>0</v>
      </c>
      <c r="R74" s="4" t="s">
        <v>369</v>
      </c>
      <c r="S74" s="4">
        <v>14</v>
      </c>
      <c r="T74" s="4" t="s">
        <v>378</v>
      </c>
      <c r="U74" s="4">
        <v>7</v>
      </c>
      <c r="V74" s="4" t="s">
        <v>378</v>
      </c>
      <c r="W74" s="4">
        <v>0</v>
      </c>
      <c r="X74" s="4" t="s">
        <v>369</v>
      </c>
      <c r="Y74" s="4">
        <v>3</v>
      </c>
      <c r="Z74" s="4" t="s">
        <v>369</v>
      </c>
      <c r="AA74" s="4" t="s">
        <v>373</v>
      </c>
      <c r="AB74" s="4">
        <v>0</v>
      </c>
      <c r="AC74" s="4" t="s">
        <v>382</v>
      </c>
      <c r="AD74" s="4" t="s">
        <v>493</v>
      </c>
      <c r="AE74" s="4" t="s">
        <v>364</v>
      </c>
      <c r="AF74" s="4" t="s">
        <v>385</v>
      </c>
      <c r="AG74" s="5">
        <f>O74+Q74+S74+U74+W74+Y74</f>
        <v>27</v>
      </c>
      <c r="AH74" s="5">
        <f>P74+R74+T74+V74+X74+Z74</f>
        <v>7</v>
      </c>
      <c r="AI74" s="6">
        <f>P74/O74*100</f>
        <v>33.333333333333329</v>
      </c>
      <c r="AJ74" s="6" t="e">
        <f>R74/Q74*100</f>
        <v>#DIV/0!</v>
      </c>
      <c r="AK74" s="6">
        <f>T74/S74*100</f>
        <v>21.428571428571427</v>
      </c>
      <c r="AL74" s="6">
        <f>V74/U74*100</f>
        <v>42.857142857142854</v>
      </c>
      <c r="AM74" s="6" t="e">
        <f>X74/W74*100</f>
        <v>#DIV/0!</v>
      </c>
      <c r="AN74" s="6">
        <f>Z74/Y74*100</f>
        <v>0</v>
      </c>
      <c r="AO74" s="6">
        <f t="shared" si="1"/>
        <v>25.925925925925924</v>
      </c>
    </row>
    <row r="75" spans="1:41" s="4" customFormat="1" x14ac:dyDescent="0.25">
      <c r="A75" s="4">
        <v>173</v>
      </c>
      <c r="B75" s="4" t="s">
        <v>80</v>
      </c>
      <c r="C75" s="4" t="s">
        <v>78</v>
      </c>
      <c r="D75" s="4" t="s">
        <v>79</v>
      </c>
      <c r="E75" s="4" t="s">
        <v>47</v>
      </c>
      <c r="F75" s="4" t="s">
        <v>627</v>
      </c>
      <c r="G75" s="4" t="s">
        <v>628</v>
      </c>
      <c r="H75" s="4" t="s">
        <v>599</v>
      </c>
      <c r="I75" s="4" t="s">
        <v>600</v>
      </c>
      <c r="J75" s="4" t="s">
        <v>366</v>
      </c>
      <c r="K75" s="4" t="s">
        <v>23</v>
      </c>
      <c r="L75" s="4" t="s">
        <v>365</v>
      </c>
      <c r="M75" s="4">
        <v>39</v>
      </c>
      <c r="N75" s="4" t="s">
        <v>519</v>
      </c>
      <c r="O75" s="4">
        <v>3</v>
      </c>
      <c r="P75" s="4" t="s">
        <v>378</v>
      </c>
      <c r="Q75" s="4">
        <v>0</v>
      </c>
      <c r="R75" s="4" t="s">
        <v>369</v>
      </c>
      <c r="S75" s="4">
        <v>0</v>
      </c>
      <c r="T75" s="4" t="s">
        <v>369</v>
      </c>
      <c r="U75" s="4">
        <v>11</v>
      </c>
      <c r="V75" s="4" t="s">
        <v>406</v>
      </c>
      <c r="W75" s="4">
        <v>12</v>
      </c>
      <c r="X75" s="4" t="s">
        <v>404</v>
      </c>
      <c r="Y75" s="4">
        <v>23</v>
      </c>
      <c r="Z75" s="4" t="s">
        <v>426</v>
      </c>
      <c r="AA75" s="4" t="s">
        <v>373</v>
      </c>
      <c r="AB75" s="4">
        <v>0</v>
      </c>
      <c r="AC75" s="4" t="s">
        <v>520</v>
      </c>
      <c r="AD75" s="4" t="s">
        <v>493</v>
      </c>
      <c r="AE75" s="4" t="s">
        <v>37</v>
      </c>
      <c r="AF75" s="4" t="s">
        <v>380</v>
      </c>
      <c r="AG75" s="5">
        <f>O75+Q75+S75+U75+W75+Y75</f>
        <v>49</v>
      </c>
      <c r="AH75" s="5">
        <f>P75+R75+T75+V75+X75+Z75</f>
        <v>30</v>
      </c>
      <c r="AI75" s="6">
        <f>P75/O75*100</f>
        <v>100</v>
      </c>
      <c r="AJ75" s="6" t="e">
        <f>R75/Q75*100</f>
        <v>#DIV/0!</v>
      </c>
      <c r="AK75" s="6" t="e">
        <f>T75/S75*100</f>
        <v>#DIV/0!</v>
      </c>
      <c r="AL75" s="6">
        <f>V75/U75*100</f>
        <v>81.818181818181827</v>
      </c>
      <c r="AM75" s="6">
        <f>X75/W75*100</f>
        <v>58.333333333333336</v>
      </c>
      <c r="AN75" s="6">
        <f>Z75/Y75*100</f>
        <v>47.826086956521742</v>
      </c>
      <c r="AO75" s="6">
        <f t="shared" si="1"/>
        <v>61.224489795918366</v>
      </c>
    </row>
    <row r="76" spans="1:41" s="4" customFormat="1" x14ac:dyDescent="0.25">
      <c r="A76" s="4">
        <v>178</v>
      </c>
      <c r="B76" s="4" t="s">
        <v>94</v>
      </c>
      <c r="C76" s="4" t="s">
        <v>88</v>
      </c>
      <c r="D76" s="4" t="s">
        <v>93</v>
      </c>
      <c r="E76" s="4" t="s">
        <v>85</v>
      </c>
      <c r="F76" s="4" t="s">
        <v>616</v>
      </c>
      <c r="G76" s="4" t="s">
        <v>617</v>
      </c>
      <c r="H76" s="4" t="s">
        <v>603</v>
      </c>
      <c r="I76" s="4" t="s">
        <v>604</v>
      </c>
      <c r="J76" s="4" t="s">
        <v>377</v>
      </c>
      <c r="K76" s="4" t="s">
        <v>24</v>
      </c>
      <c r="L76" s="4" t="s">
        <v>365</v>
      </c>
      <c r="M76" s="4">
        <v>20</v>
      </c>
      <c r="N76" s="4" t="s">
        <v>388</v>
      </c>
      <c r="O76" s="4">
        <v>3</v>
      </c>
      <c r="P76" s="4" t="s">
        <v>369</v>
      </c>
      <c r="Q76" s="4">
        <v>0</v>
      </c>
      <c r="R76" s="4" t="s">
        <v>369</v>
      </c>
      <c r="S76" s="4">
        <v>0</v>
      </c>
      <c r="T76" s="4" t="s">
        <v>369</v>
      </c>
      <c r="U76" s="4">
        <v>7</v>
      </c>
      <c r="V76" s="4" t="s">
        <v>368</v>
      </c>
      <c r="W76" s="4">
        <v>11</v>
      </c>
      <c r="X76" s="4" t="s">
        <v>394</v>
      </c>
      <c r="Y76" s="4">
        <v>13</v>
      </c>
      <c r="Z76" s="4" t="s">
        <v>394</v>
      </c>
      <c r="AA76" s="4" t="s">
        <v>373</v>
      </c>
      <c r="AB76" s="4">
        <v>0</v>
      </c>
      <c r="AC76" s="4" t="s">
        <v>382</v>
      </c>
      <c r="AD76" s="4" t="s">
        <v>382</v>
      </c>
      <c r="AE76" s="4" t="s">
        <v>37</v>
      </c>
      <c r="AF76" s="4" t="s">
        <v>37</v>
      </c>
      <c r="AG76" s="5">
        <f>O76+Q76+S76+U76+W76+Y76</f>
        <v>34</v>
      </c>
      <c r="AH76" s="5">
        <f>P76+R76+T76+V76+X76+Z76</f>
        <v>5</v>
      </c>
      <c r="AI76" s="6">
        <f>P76/O76*100</f>
        <v>0</v>
      </c>
      <c r="AJ76" s="6" t="e">
        <f>R76/Q76*100</f>
        <v>#DIV/0!</v>
      </c>
      <c r="AK76" s="6" t="e">
        <f>T76/S76*100</f>
        <v>#DIV/0!</v>
      </c>
      <c r="AL76" s="6">
        <f>V76/U76*100</f>
        <v>14.285714285714285</v>
      </c>
      <c r="AM76" s="6">
        <f>X76/W76*100</f>
        <v>18.181818181818183</v>
      </c>
      <c r="AN76" s="6">
        <f>Z76/Y76*100</f>
        <v>15.384615384615385</v>
      </c>
      <c r="AO76" s="6">
        <f t="shared" si="1"/>
        <v>14.705882352941178</v>
      </c>
    </row>
    <row r="77" spans="1:41" s="4" customFormat="1" x14ac:dyDescent="0.25">
      <c r="A77" s="4">
        <v>179</v>
      </c>
      <c r="B77" s="4" t="s">
        <v>114</v>
      </c>
      <c r="C77" s="4" t="s">
        <v>392</v>
      </c>
      <c r="D77" s="4" t="s">
        <v>113</v>
      </c>
      <c r="E77" s="4" t="s">
        <v>85</v>
      </c>
      <c r="F77" s="4" t="s">
        <v>611</v>
      </c>
      <c r="G77" s="4" t="s">
        <v>612</v>
      </c>
      <c r="H77" s="4" t="s">
        <v>603</v>
      </c>
      <c r="I77" s="4" t="s">
        <v>604</v>
      </c>
      <c r="J77" s="4" t="s">
        <v>366</v>
      </c>
      <c r="K77" s="4" t="s">
        <v>23</v>
      </c>
      <c r="L77" s="4" t="s">
        <v>365</v>
      </c>
      <c r="M77" s="4">
        <v>56</v>
      </c>
      <c r="N77" s="4" t="s">
        <v>388</v>
      </c>
      <c r="O77" s="4">
        <v>2</v>
      </c>
      <c r="P77" s="4" t="s">
        <v>394</v>
      </c>
      <c r="Q77" s="4">
        <v>0</v>
      </c>
      <c r="R77" s="4" t="s">
        <v>369</v>
      </c>
      <c r="S77" s="4">
        <v>0</v>
      </c>
      <c r="T77" s="4" t="s">
        <v>369</v>
      </c>
      <c r="U77" s="4">
        <v>10</v>
      </c>
      <c r="V77" s="4" t="s">
        <v>403</v>
      </c>
      <c r="W77" s="4">
        <v>10</v>
      </c>
      <c r="X77" s="4" t="s">
        <v>403</v>
      </c>
      <c r="Y77" s="4">
        <v>55</v>
      </c>
      <c r="Z77" s="4" t="s">
        <v>452</v>
      </c>
      <c r="AA77" s="4" t="s">
        <v>38</v>
      </c>
      <c r="AB77" s="4">
        <v>0</v>
      </c>
      <c r="AC77" s="4" t="s">
        <v>382</v>
      </c>
      <c r="AD77" s="4" t="s">
        <v>382</v>
      </c>
      <c r="AE77" s="4" t="s">
        <v>364</v>
      </c>
      <c r="AF77" s="4" t="s">
        <v>452</v>
      </c>
      <c r="AG77" s="5">
        <f>O77+Q77+S77+U77+W77+Y77</f>
        <v>77</v>
      </c>
      <c r="AH77" s="5">
        <f>P77+R77+T77+V77+X77+Z77</f>
        <v>77</v>
      </c>
      <c r="AI77" s="6">
        <f>P77/O77*100</f>
        <v>100</v>
      </c>
      <c r="AJ77" s="6" t="e">
        <f>R77/Q77*100</f>
        <v>#DIV/0!</v>
      </c>
      <c r="AK77" s="6" t="e">
        <f>T77/S77*100</f>
        <v>#DIV/0!</v>
      </c>
      <c r="AL77" s="6">
        <f>V77/U77*100</f>
        <v>100</v>
      </c>
      <c r="AM77" s="6">
        <f>X77/W77*100</f>
        <v>100</v>
      </c>
      <c r="AN77" s="6">
        <f>Z77/Y77*100</f>
        <v>100</v>
      </c>
      <c r="AO77" s="6">
        <f t="shared" si="1"/>
        <v>100</v>
      </c>
    </row>
    <row r="78" spans="1:41" s="4" customFormat="1" x14ac:dyDescent="0.25">
      <c r="A78" s="4">
        <v>180</v>
      </c>
      <c r="B78" s="4" t="s">
        <v>82</v>
      </c>
      <c r="C78" s="4" t="s">
        <v>54</v>
      </c>
      <c r="D78" s="4" t="s">
        <v>81</v>
      </c>
      <c r="E78" s="4" t="s">
        <v>47</v>
      </c>
      <c r="F78" s="4" t="s">
        <v>605</v>
      </c>
      <c r="G78" s="4" t="s">
        <v>606</v>
      </c>
      <c r="H78" s="4" t="s">
        <v>599</v>
      </c>
      <c r="I78" s="4" t="s">
        <v>600</v>
      </c>
      <c r="J78" s="4" t="s">
        <v>366</v>
      </c>
      <c r="K78" s="4" t="s">
        <v>23</v>
      </c>
      <c r="L78" s="4" t="s">
        <v>365</v>
      </c>
      <c r="M78" s="4">
        <v>50</v>
      </c>
      <c r="N78" s="4" t="s">
        <v>388</v>
      </c>
      <c r="O78" s="4">
        <v>2</v>
      </c>
      <c r="P78" s="4" t="s">
        <v>394</v>
      </c>
      <c r="Q78" s="4">
        <v>0</v>
      </c>
      <c r="R78" s="4" t="s">
        <v>369</v>
      </c>
      <c r="S78" s="4">
        <v>0</v>
      </c>
      <c r="T78" s="4" t="s">
        <v>369</v>
      </c>
      <c r="U78" s="4">
        <v>9</v>
      </c>
      <c r="V78" s="4" t="s">
        <v>379</v>
      </c>
      <c r="W78" s="4">
        <v>10</v>
      </c>
      <c r="X78" s="4" t="s">
        <v>370</v>
      </c>
      <c r="Y78" s="4">
        <v>18</v>
      </c>
      <c r="Z78" s="4" t="s">
        <v>403</v>
      </c>
      <c r="AA78" s="4" t="s">
        <v>38</v>
      </c>
      <c r="AB78" s="4">
        <v>0</v>
      </c>
      <c r="AC78" s="4" t="s">
        <v>382</v>
      </c>
      <c r="AD78" s="4" t="s">
        <v>382</v>
      </c>
      <c r="AE78" s="4" t="s">
        <v>37</v>
      </c>
      <c r="AF78" s="4" t="s">
        <v>37</v>
      </c>
      <c r="AG78" s="5">
        <f>O78+Q78+S78+U78+W78+Y78</f>
        <v>39</v>
      </c>
      <c r="AH78" s="5">
        <f>P78+R78+T78+V78+X78+Z78</f>
        <v>22</v>
      </c>
      <c r="AI78" s="6">
        <f>P78/O78*100</f>
        <v>100</v>
      </c>
      <c r="AJ78" s="6" t="e">
        <f>R78/Q78*100</f>
        <v>#DIV/0!</v>
      </c>
      <c r="AK78" s="6" t="e">
        <f>T78/S78*100</f>
        <v>#DIV/0!</v>
      </c>
      <c r="AL78" s="6">
        <f>V78/U78*100</f>
        <v>66.666666666666657</v>
      </c>
      <c r="AM78" s="6">
        <f>X78/W78*100</f>
        <v>40</v>
      </c>
      <c r="AN78" s="6">
        <f>Z78/Y78*100</f>
        <v>55.555555555555557</v>
      </c>
      <c r="AO78" s="6">
        <f t="shared" si="1"/>
        <v>56.410256410256409</v>
      </c>
    </row>
    <row r="79" spans="1:41" s="4" customFormat="1" x14ac:dyDescent="0.25">
      <c r="A79" s="4">
        <v>181</v>
      </c>
      <c r="B79" s="4" t="s">
        <v>203</v>
      </c>
      <c r="C79" s="4" t="s">
        <v>375</v>
      </c>
      <c r="D79" s="4" t="s">
        <v>202</v>
      </c>
      <c r="E79" s="4" t="s">
        <v>32</v>
      </c>
      <c r="F79" s="4" t="s">
        <v>34</v>
      </c>
      <c r="G79" s="4" t="s">
        <v>615</v>
      </c>
      <c r="H79" s="4" t="s">
        <v>36</v>
      </c>
      <c r="I79" s="4" t="s">
        <v>41</v>
      </c>
      <c r="J79" s="4" t="s">
        <v>366</v>
      </c>
      <c r="K79" s="4" t="s">
        <v>23</v>
      </c>
      <c r="L79" s="4" t="s">
        <v>365</v>
      </c>
      <c r="M79" s="4">
        <v>60</v>
      </c>
      <c r="N79" s="4" t="s">
        <v>517</v>
      </c>
      <c r="O79" s="4">
        <v>6</v>
      </c>
      <c r="P79" s="4" t="s">
        <v>378</v>
      </c>
      <c r="Q79" s="4">
        <v>0</v>
      </c>
      <c r="R79" s="4" t="s">
        <v>369</v>
      </c>
      <c r="S79" s="4">
        <v>39</v>
      </c>
      <c r="T79" s="4" t="s">
        <v>429</v>
      </c>
      <c r="U79" s="4">
        <v>13</v>
      </c>
      <c r="V79" s="4" t="s">
        <v>404</v>
      </c>
      <c r="W79" s="4">
        <v>10</v>
      </c>
      <c r="X79" s="4" t="s">
        <v>370</v>
      </c>
      <c r="Y79" s="4">
        <v>0</v>
      </c>
      <c r="Z79" s="4" t="s">
        <v>369</v>
      </c>
      <c r="AA79" s="4" t="s">
        <v>373</v>
      </c>
      <c r="AB79" s="4">
        <v>0</v>
      </c>
      <c r="AC79" s="4" t="s">
        <v>391</v>
      </c>
      <c r="AD79" s="4" t="s">
        <v>461</v>
      </c>
      <c r="AE79" s="4" t="s">
        <v>373</v>
      </c>
      <c r="AF79" s="4" t="s">
        <v>396</v>
      </c>
      <c r="AG79" s="5">
        <f>O79+Q79+S79+U79+W79+Y79</f>
        <v>68</v>
      </c>
      <c r="AH79" s="5">
        <f>P79+R79+T79+V79+X79+Z79</f>
        <v>35</v>
      </c>
      <c r="AI79" s="6">
        <f>P79/O79*100</f>
        <v>50</v>
      </c>
      <c r="AJ79" s="6" t="e">
        <f>R79/Q79*100</f>
        <v>#DIV/0!</v>
      </c>
      <c r="AK79" s="6">
        <f>T79/S79*100</f>
        <v>53.846153846153847</v>
      </c>
      <c r="AL79" s="6">
        <f>V79/U79*100</f>
        <v>53.846153846153847</v>
      </c>
      <c r="AM79" s="6">
        <f>X79/W79*100</f>
        <v>40</v>
      </c>
      <c r="AN79" s="6" t="e">
        <f>Z79/Y79*100</f>
        <v>#DIV/0!</v>
      </c>
      <c r="AO79" s="6">
        <f t="shared" si="1"/>
        <v>51.470588235294116</v>
      </c>
    </row>
    <row r="80" spans="1:41" s="4" customFormat="1" x14ac:dyDescent="0.25">
      <c r="A80" s="4">
        <v>182</v>
      </c>
      <c r="B80" s="4" t="s">
        <v>240</v>
      </c>
      <c r="C80" s="4" t="s">
        <v>241</v>
      </c>
      <c r="D80" s="4" t="s">
        <v>239</v>
      </c>
      <c r="E80" s="4" t="s">
        <v>220</v>
      </c>
      <c r="F80" s="4" t="s">
        <v>631</v>
      </c>
      <c r="G80" s="4" t="s">
        <v>632</v>
      </c>
      <c r="H80" s="4" t="s">
        <v>30</v>
      </c>
      <c r="I80" s="4" t="s">
        <v>620</v>
      </c>
      <c r="J80" s="4" t="s">
        <v>366</v>
      </c>
      <c r="K80" s="4" t="s">
        <v>23</v>
      </c>
      <c r="L80" s="4" t="s">
        <v>365</v>
      </c>
      <c r="M80" s="4">
        <v>57</v>
      </c>
      <c r="N80" s="4" t="s">
        <v>388</v>
      </c>
      <c r="O80" s="4">
        <v>4</v>
      </c>
      <c r="P80" s="4" t="s">
        <v>370</v>
      </c>
      <c r="Q80" s="4">
        <v>0</v>
      </c>
      <c r="R80" s="4" t="s">
        <v>369</v>
      </c>
      <c r="S80" s="4">
        <v>0</v>
      </c>
      <c r="T80" s="4" t="s">
        <v>369</v>
      </c>
      <c r="U80" s="4">
        <v>9</v>
      </c>
      <c r="V80" s="4" t="s">
        <v>406</v>
      </c>
      <c r="W80" s="4">
        <v>17</v>
      </c>
      <c r="X80" s="4" t="s">
        <v>403</v>
      </c>
      <c r="Y80" s="4">
        <v>34</v>
      </c>
      <c r="Z80" s="4" t="s">
        <v>386</v>
      </c>
      <c r="AA80" s="4" t="s">
        <v>373</v>
      </c>
      <c r="AB80" s="4">
        <v>0</v>
      </c>
      <c r="AC80" s="4" t="s">
        <v>382</v>
      </c>
      <c r="AD80" s="4" t="s">
        <v>382</v>
      </c>
      <c r="AE80" s="4" t="s">
        <v>373</v>
      </c>
      <c r="AF80" s="4" t="s">
        <v>37</v>
      </c>
      <c r="AG80" s="5">
        <f>O80+Q80+S80+U80+W80+Y80</f>
        <v>64</v>
      </c>
      <c r="AH80" s="5">
        <f>P80+R80+T80+V80+X80+Z80</f>
        <v>43</v>
      </c>
      <c r="AI80" s="6">
        <f>P80/O80*100</f>
        <v>100</v>
      </c>
      <c r="AJ80" s="6" t="e">
        <f>R80/Q80*100</f>
        <v>#DIV/0!</v>
      </c>
      <c r="AK80" s="6" t="e">
        <f>T80/S80*100</f>
        <v>#DIV/0!</v>
      </c>
      <c r="AL80" s="6">
        <f>V80/U80*100</f>
        <v>100</v>
      </c>
      <c r="AM80" s="6">
        <f>X80/W80*100</f>
        <v>58.82352941176471</v>
      </c>
      <c r="AN80" s="6">
        <f>Z80/Y80*100</f>
        <v>58.82352941176471</v>
      </c>
      <c r="AO80" s="6">
        <f t="shared" si="1"/>
        <v>67.1875</v>
      </c>
    </row>
    <row r="81" spans="1:41" s="4" customFormat="1" x14ac:dyDescent="0.25">
      <c r="A81" s="4">
        <v>183</v>
      </c>
      <c r="B81" s="4" t="s">
        <v>521</v>
      </c>
      <c r="C81" s="4" t="s">
        <v>419</v>
      </c>
      <c r="D81" s="4" t="s">
        <v>278</v>
      </c>
      <c r="E81" s="4" t="s">
        <v>26</v>
      </c>
      <c r="F81" s="4" t="s">
        <v>621</v>
      </c>
      <c r="G81" s="4" t="s">
        <v>622</v>
      </c>
      <c r="H81" s="4" t="s">
        <v>595</v>
      </c>
      <c r="I81" s="4" t="s">
        <v>596</v>
      </c>
      <c r="J81" s="4" t="s">
        <v>366</v>
      </c>
      <c r="K81" s="4" t="s">
        <v>23</v>
      </c>
      <c r="L81" s="4" t="s">
        <v>365</v>
      </c>
      <c r="M81" s="4">
        <v>111</v>
      </c>
      <c r="N81" s="4" t="s">
        <v>388</v>
      </c>
      <c r="O81" s="4">
        <v>6</v>
      </c>
      <c r="P81" s="4" t="s">
        <v>394</v>
      </c>
      <c r="Q81" s="4">
        <v>0</v>
      </c>
      <c r="R81" s="4" t="s">
        <v>369</v>
      </c>
      <c r="S81" s="4">
        <v>80</v>
      </c>
      <c r="T81" s="4" t="s">
        <v>426</v>
      </c>
      <c r="U81" s="4">
        <v>24</v>
      </c>
      <c r="V81" s="4" t="s">
        <v>385</v>
      </c>
      <c r="W81" s="4">
        <v>30</v>
      </c>
      <c r="X81" s="4" t="s">
        <v>371</v>
      </c>
      <c r="Y81" s="4">
        <v>0</v>
      </c>
      <c r="Z81" s="4" t="s">
        <v>369</v>
      </c>
      <c r="AA81" s="4" t="s">
        <v>364</v>
      </c>
      <c r="AB81" s="4">
        <v>0</v>
      </c>
      <c r="AC81" s="4" t="s">
        <v>374</v>
      </c>
      <c r="AD81" s="4" t="s">
        <v>436</v>
      </c>
      <c r="AE81" s="4" t="s">
        <v>37</v>
      </c>
      <c r="AF81" s="4" t="s">
        <v>37</v>
      </c>
      <c r="AG81" s="5">
        <f>O81+Q81+S81+U81+W81+Y81</f>
        <v>140</v>
      </c>
      <c r="AH81" s="5">
        <f>P81+R81+T81+V81+X81+Z81</f>
        <v>26</v>
      </c>
      <c r="AI81" s="6">
        <f>P81/O81*100</f>
        <v>33.333333333333329</v>
      </c>
      <c r="AJ81" s="6" t="e">
        <f>R81/Q81*100</f>
        <v>#DIV/0!</v>
      </c>
      <c r="AK81" s="6">
        <f>T81/S81*100</f>
        <v>13.750000000000002</v>
      </c>
      <c r="AL81" s="6">
        <f>V81/U81*100</f>
        <v>33.333333333333329</v>
      </c>
      <c r="AM81" s="6">
        <f>X81/W81*100</f>
        <v>16.666666666666664</v>
      </c>
      <c r="AN81" s="6" t="e">
        <f>Z81/Y81*100</f>
        <v>#DIV/0!</v>
      </c>
      <c r="AO81" s="6">
        <f t="shared" si="1"/>
        <v>18.571428571428573</v>
      </c>
    </row>
    <row r="82" spans="1:41" s="4" customFormat="1" x14ac:dyDescent="0.25">
      <c r="A82" s="4">
        <v>187</v>
      </c>
      <c r="B82" s="4" t="s">
        <v>263</v>
      </c>
      <c r="C82" s="4" t="s">
        <v>261</v>
      </c>
      <c r="D82" s="4" t="s">
        <v>262</v>
      </c>
      <c r="E82" s="4" t="s">
        <v>26</v>
      </c>
      <c r="F82" s="4" t="s">
        <v>593</v>
      </c>
      <c r="G82" s="4" t="s">
        <v>594</v>
      </c>
      <c r="H82" s="4" t="s">
        <v>595</v>
      </c>
      <c r="I82" s="4" t="s">
        <v>596</v>
      </c>
      <c r="J82" s="4" t="s">
        <v>377</v>
      </c>
      <c r="K82" s="4" t="s">
        <v>24</v>
      </c>
      <c r="L82" s="4" t="s">
        <v>53</v>
      </c>
      <c r="M82" s="4">
        <v>10</v>
      </c>
      <c r="N82" s="4" t="s">
        <v>388</v>
      </c>
      <c r="O82" s="4">
        <v>2</v>
      </c>
      <c r="P82" s="4" t="s">
        <v>369</v>
      </c>
      <c r="Q82" s="4">
        <v>0</v>
      </c>
      <c r="R82" s="4" t="s">
        <v>369</v>
      </c>
      <c r="S82" s="4">
        <v>5</v>
      </c>
      <c r="T82" s="4" t="s">
        <v>394</v>
      </c>
      <c r="U82" s="4">
        <v>4</v>
      </c>
      <c r="V82" s="4" t="s">
        <v>368</v>
      </c>
      <c r="W82" s="4">
        <v>0</v>
      </c>
      <c r="X82" s="4" t="s">
        <v>369</v>
      </c>
      <c r="Y82" s="4">
        <v>0</v>
      </c>
      <c r="Z82" s="4" t="s">
        <v>369</v>
      </c>
      <c r="AA82" s="4" t="s">
        <v>373</v>
      </c>
      <c r="AB82" s="4">
        <v>2</v>
      </c>
      <c r="AC82" s="4" t="s">
        <v>382</v>
      </c>
      <c r="AD82" s="4" t="s">
        <v>418</v>
      </c>
      <c r="AE82" s="4" t="s">
        <v>37</v>
      </c>
      <c r="AF82" s="4" t="s">
        <v>37</v>
      </c>
      <c r="AG82" s="5">
        <f>O82+Q82+S82+U82+W82+Y82</f>
        <v>11</v>
      </c>
      <c r="AH82" s="5">
        <f>P82+R82+T82+V82+X82+Z82</f>
        <v>3</v>
      </c>
      <c r="AI82" s="6">
        <f>P82/O82*100</f>
        <v>0</v>
      </c>
      <c r="AJ82" s="6" t="e">
        <f>R82/Q82*100</f>
        <v>#DIV/0!</v>
      </c>
      <c r="AK82" s="6">
        <f>T82/S82*100</f>
        <v>40</v>
      </c>
      <c r="AL82" s="6">
        <f>V82/U82*100</f>
        <v>25</v>
      </c>
      <c r="AM82" s="6" t="e">
        <f>X82/W82*100</f>
        <v>#DIV/0!</v>
      </c>
      <c r="AN82" s="6" t="e">
        <f>Z82/Y82*100</f>
        <v>#DIV/0!</v>
      </c>
      <c r="AO82" s="6">
        <f t="shared" si="1"/>
        <v>27.27272727272727</v>
      </c>
    </row>
    <row r="83" spans="1:41" s="4" customFormat="1" x14ac:dyDescent="0.25">
      <c r="A83" s="4">
        <v>188</v>
      </c>
      <c r="B83" s="4" t="s">
        <v>341</v>
      </c>
      <c r="C83" s="4" t="s">
        <v>225</v>
      </c>
      <c r="D83" s="4" t="s">
        <v>340</v>
      </c>
      <c r="E83" s="4" t="s">
        <v>31</v>
      </c>
      <c r="F83" s="4" t="s">
        <v>631</v>
      </c>
      <c r="G83" s="4" t="s">
        <v>632</v>
      </c>
      <c r="H83" s="4" t="s">
        <v>30</v>
      </c>
      <c r="I83" s="4" t="s">
        <v>620</v>
      </c>
      <c r="J83" s="4" t="s">
        <v>420</v>
      </c>
      <c r="K83" s="4" t="s">
        <v>23</v>
      </c>
      <c r="L83" s="4" t="s">
        <v>522</v>
      </c>
      <c r="M83" s="4">
        <v>10</v>
      </c>
      <c r="N83" s="4" t="s">
        <v>514</v>
      </c>
      <c r="O83" s="4">
        <v>22</v>
      </c>
      <c r="P83" s="4" t="s">
        <v>370</v>
      </c>
      <c r="Q83" s="4">
        <v>2</v>
      </c>
      <c r="R83" s="4" t="s">
        <v>394</v>
      </c>
      <c r="S83" s="4">
        <v>20</v>
      </c>
      <c r="T83" s="4" t="s">
        <v>370</v>
      </c>
      <c r="U83" s="4">
        <v>2</v>
      </c>
      <c r="V83" s="4" t="s">
        <v>394</v>
      </c>
      <c r="W83" s="4">
        <v>6</v>
      </c>
      <c r="X83" s="4" t="s">
        <v>368</v>
      </c>
      <c r="Y83" s="4">
        <v>10</v>
      </c>
      <c r="Z83" s="4" t="s">
        <v>406</v>
      </c>
      <c r="AA83" s="4" t="s">
        <v>373</v>
      </c>
      <c r="AB83" s="4">
        <v>2</v>
      </c>
      <c r="AC83" s="4" t="s">
        <v>382</v>
      </c>
      <c r="AD83" s="4" t="s">
        <v>418</v>
      </c>
      <c r="AE83" s="4" t="s">
        <v>37</v>
      </c>
      <c r="AF83" s="4" t="s">
        <v>370</v>
      </c>
      <c r="AG83" s="5">
        <f>O83+Q83+S83+U83+W83+Y83</f>
        <v>62</v>
      </c>
      <c r="AH83" s="5">
        <f>P83+R83+T83+V83+X83+Z83</f>
        <v>22</v>
      </c>
      <c r="AI83" s="6">
        <f>P83/O83*100</f>
        <v>18.181818181818183</v>
      </c>
      <c r="AJ83" s="6">
        <f>R83/Q83*100</f>
        <v>100</v>
      </c>
      <c r="AK83" s="6">
        <f>T83/S83*100</f>
        <v>20</v>
      </c>
      <c r="AL83" s="6">
        <f>V83/U83*100</f>
        <v>100</v>
      </c>
      <c r="AM83" s="6">
        <f>X83/W83*100</f>
        <v>16.666666666666664</v>
      </c>
      <c r="AN83" s="6">
        <f>Z83/Y83*100</f>
        <v>90</v>
      </c>
      <c r="AO83" s="6">
        <f t="shared" si="1"/>
        <v>35.483870967741936</v>
      </c>
    </row>
    <row r="84" spans="1:41" s="4" customFormat="1" x14ac:dyDescent="0.25">
      <c r="A84" s="4">
        <v>189</v>
      </c>
      <c r="B84" s="4" t="s">
        <v>523</v>
      </c>
      <c r="C84" s="4" t="s">
        <v>225</v>
      </c>
      <c r="D84" s="4" t="s">
        <v>323</v>
      </c>
      <c r="E84" s="4" t="s">
        <v>31</v>
      </c>
      <c r="F84" s="4" t="s">
        <v>631</v>
      </c>
      <c r="G84" s="4" t="s">
        <v>632</v>
      </c>
      <c r="H84" s="4" t="s">
        <v>30</v>
      </c>
      <c r="I84" s="4" t="s">
        <v>620</v>
      </c>
      <c r="J84" s="4" t="s">
        <v>377</v>
      </c>
      <c r="K84" s="4" t="s">
        <v>24</v>
      </c>
      <c r="L84" s="4" t="s">
        <v>365</v>
      </c>
      <c r="M84" s="4">
        <v>50</v>
      </c>
      <c r="N84" s="4" t="s">
        <v>388</v>
      </c>
      <c r="O84" s="4">
        <v>6</v>
      </c>
      <c r="P84" s="4" t="s">
        <v>371</v>
      </c>
      <c r="Q84" s="4">
        <v>0</v>
      </c>
      <c r="R84" s="4" t="s">
        <v>369</v>
      </c>
      <c r="S84" s="4">
        <v>0</v>
      </c>
      <c r="T84" s="4" t="s">
        <v>369</v>
      </c>
      <c r="U84" s="4">
        <v>24</v>
      </c>
      <c r="V84" s="4" t="s">
        <v>404</v>
      </c>
      <c r="W84" s="4">
        <v>37</v>
      </c>
      <c r="X84" s="4" t="s">
        <v>396</v>
      </c>
      <c r="Y84" s="4">
        <v>0</v>
      </c>
      <c r="Z84" s="4" t="s">
        <v>369</v>
      </c>
      <c r="AA84" s="4" t="s">
        <v>373</v>
      </c>
      <c r="AB84" s="4">
        <v>12</v>
      </c>
      <c r="AC84" s="4" t="s">
        <v>374</v>
      </c>
      <c r="AD84" s="4" t="s">
        <v>382</v>
      </c>
      <c r="AE84" s="4" t="s">
        <v>364</v>
      </c>
      <c r="AF84" s="4" t="s">
        <v>37</v>
      </c>
      <c r="AG84" s="5">
        <f>O84+Q84+S84+U84+W84+Y84</f>
        <v>67</v>
      </c>
      <c r="AH84" s="5">
        <f>P84+R84+T84+V84+X84+Z84</f>
        <v>27</v>
      </c>
      <c r="AI84" s="6">
        <f>P84/O84*100</f>
        <v>83.333333333333343</v>
      </c>
      <c r="AJ84" s="6" t="e">
        <f>R84/Q84*100</f>
        <v>#DIV/0!</v>
      </c>
      <c r="AK84" s="6" t="e">
        <f>T84/S84*100</f>
        <v>#DIV/0!</v>
      </c>
      <c r="AL84" s="6">
        <f>V84/U84*100</f>
        <v>29.166666666666668</v>
      </c>
      <c r="AM84" s="6">
        <f>X84/W84*100</f>
        <v>40.54054054054054</v>
      </c>
      <c r="AN84" s="6" t="e">
        <f>Z84/Y84*100</f>
        <v>#DIV/0!</v>
      </c>
      <c r="AO84" s="6">
        <f t="shared" si="1"/>
        <v>40.298507462686565</v>
      </c>
    </row>
    <row r="85" spans="1:41" s="4" customFormat="1" x14ac:dyDescent="0.25">
      <c r="A85" s="4">
        <v>190</v>
      </c>
      <c r="B85" s="4" t="s">
        <v>524</v>
      </c>
      <c r="C85" s="4" t="s">
        <v>300</v>
      </c>
      <c r="D85" s="4" t="s">
        <v>324</v>
      </c>
      <c r="E85" s="4" t="s">
        <v>31</v>
      </c>
      <c r="F85" s="4" t="s">
        <v>618</v>
      </c>
      <c r="G85" s="4" t="s">
        <v>619</v>
      </c>
      <c r="H85" s="4" t="s">
        <v>30</v>
      </c>
      <c r="I85" s="4" t="s">
        <v>620</v>
      </c>
      <c r="J85" s="4" t="s">
        <v>377</v>
      </c>
      <c r="K85" s="4" t="s">
        <v>24</v>
      </c>
      <c r="L85" s="4" t="s">
        <v>53</v>
      </c>
      <c r="M85" s="4">
        <v>10</v>
      </c>
      <c r="N85" s="4" t="s">
        <v>388</v>
      </c>
      <c r="O85" s="4">
        <v>2</v>
      </c>
      <c r="P85" s="4" t="s">
        <v>368</v>
      </c>
      <c r="Q85" s="4">
        <v>0</v>
      </c>
      <c r="R85" s="4" t="s">
        <v>369</v>
      </c>
      <c r="S85" s="4">
        <v>0</v>
      </c>
      <c r="T85" s="4" t="s">
        <v>369</v>
      </c>
      <c r="U85" s="4">
        <v>12</v>
      </c>
      <c r="V85" s="4" t="s">
        <v>369</v>
      </c>
      <c r="W85" s="4">
        <v>0</v>
      </c>
      <c r="X85" s="4" t="s">
        <v>369</v>
      </c>
      <c r="Y85" s="4">
        <v>3</v>
      </c>
      <c r="Z85" s="4" t="s">
        <v>368</v>
      </c>
      <c r="AA85" s="4" t="s">
        <v>373</v>
      </c>
      <c r="AB85" s="4">
        <v>0</v>
      </c>
      <c r="AC85" s="4" t="s">
        <v>407</v>
      </c>
      <c r="AD85" s="4" t="s">
        <v>418</v>
      </c>
      <c r="AE85" s="4" t="s">
        <v>37</v>
      </c>
      <c r="AF85" s="4" t="s">
        <v>368</v>
      </c>
      <c r="AG85" s="5">
        <f>O85+Q85+S85+U85+W85+Y85</f>
        <v>17</v>
      </c>
      <c r="AH85" s="5">
        <f>P85+R85+T85+V85+X85+Z85</f>
        <v>2</v>
      </c>
      <c r="AI85" s="6">
        <f>P85/O85*100</f>
        <v>50</v>
      </c>
      <c r="AJ85" s="6" t="e">
        <f>R85/Q85*100</f>
        <v>#DIV/0!</v>
      </c>
      <c r="AK85" s="6" t="e">
        <f>T85/S85*100</f>
        <v>#DIV/0!</v>
      </c>
      <c r="AL85" s="6">
        <f>V85/U85*100</f>
        <v>0</v>
      </c>
      <c r="AM85" s="6" t="e">
        <f>X85/W85*100</f>
        <v>#DIV/0!</v>
      </c>
      <c r="AN85" s="6">
        <f>Z85/Y85*100</f>
        <v>33.333333333333329</v>
      </c>
      <c r="AO85" s="6">
        <f t="shared" si="1"/>
        <v>11.76470588235294</v>
      </c>
    </row>
    <row r="86" spans="1:41" s="4" customFormat="1" x14ac:dyDescent="0.25">
      <c r="A86" s="4">
        <v>191</v>
      </c>
      <c r="B86" s="4" t="s">
        <v>265</v>
      </c>
      <c r="C86" s="4" t="s">
        <v>261</v>
      </c>
      <c r="D86" s="4" t="s">
        <v>264</v>
      </c>
      <c r="E86" s="4" t="s">
        <v>26</v>
      </c>
      <c r="F86" s="4" t="s">
        <v>593</v>
      </c>
      <c r="G86" s="4" t="s">
        <v>594</v>
      </c>
      <c r="H86" s="4" t="s">
        <v>595</v>
      </c>
      <c r="I86" s="4" t="s">
        <v>596</v>
      </c>
      <c r="J86" s="4" t="s">
        <v>377</v>
      </c>
      <c r="K86" s="4" t="s">
        <v>24</v>
      </c>
      <c r="L86" s="4" t="s">
        <v>365</v>
      </c>
      <c r="M86" s="4">
        <v>28</v>
      </c>
      <c r="N86" s="4" t="s">
        <v>388</v>
      </c>
      <c r="O86" s="4">
        <v>4</v>
      </c>
      <c r="P86" s="4" t="s">
        <v>370</v>
      </c>
      <c r="Q86" s="4">
        <v>1</v>
      </c>
      <c r="R86" s="4" t="s">
        <v>368</v>
      </c>
      <c r="S86" s="4">
        <v>1</v>
      </c>
      <c r="T86" s="4" t="s">
        <v>368</v>
      </c>
      <c r="U86" s="4">
        <v>17</v>
      </c>
      <c r="V86" s="4" t="s">
        <v>381</v>
      </c>
      <c r="W86" s="4">
        <v>3</v>
      </c>
      <c r="X86" s="4" t="s">
        <v>394</v>
      </c>
      <c r="Y86" s="4">
        <v>24</v>
      </c>
      <c r="Z86" s="4" t="s">
        <v>413</v>
      </c>
      <c r="AA86" s="4" t="s">
        <v>373</v>
      </c>
      <c r="AB86" s="4">
        <v>0</v>
      </c>
      <c r="AC86" s="4" t="s">
        <v>382</v>
      </c>
      <c r="AD86" s="4" t="s">
        <v>418</v>
      </c>
      <c r="AE86" s="4" t="s">
        <v>364</v>
      </c>
      <c r="AF86" s="4" t="s">
        <v>37</v>
      </c>
      <c r="AG86" s="5">
        <f>O86+Q86+S86+U86+W86+Y86</f>
        <v>50</v>
      </c>
      <c r="AH86" s="5">
        <f>P86+R86+T86+V86+X86+Z86</f>
        <v>38</v>
      </c>
      <c r="AI86" s="6">
        <f>P86/O86*100</f>
        <v>100</v>
      </c>
      <c r="AJ86" s="6">
        <f>R86/Q86*100</f>
        <v>100</v>
      </c>
      <c r="AK86" s="6">
        <f>T86/S86*100</f>
        <v>100</v>
      </c>
      <c r="AL86" s="6">
        <f>V86/U86*100</f>
        <v>70.588235294117652</v>
      </c>
      <c r="AM86" s="6">
        <f>X86/W86*100</f>
        <v>66.666666666666657</v>
      </c>
      <c r="AN86" s="6">
        <f>Z86/Y86*100</f>
        <v>75</v>
      </c>
      <c r="AO86" s="6">
        <f t="shared" si="1"/>
        <v>76</v>
      </c>
    </row>
    <row r="87" spans="1:41" s="4" customFormat="1" x14ac:dyDescent="0.25">
      <c r="A87" s="4">
        <v>192</v>
      </c>
      <c r="B87" s="4" t="s">
        <v>525</v>
      </c>
      <c r="C87" s="4" t="s">
        <v>312</v>
      </c>
      <c r="D87" s="4" t="s">
        <v>325</v>
      </c>
      <c r="E87" s="4" t="s">
        <v>31</v>
      </c>
      <c r="F87" s="4" t="s">
        <v>629</v>
      </c>
      <c r="G87" s="4" t="s">
        <v>630</v>
      </c>
      <c r="H87" s="4" t="s">
        <v>30</v>
      </c>
      <c r="I87" s="4" t="s">
        <v>620</v>
      </c>
      <c r="J87" s="4" t="s">
        <v>377</v>
      </c>
      <c r="K87" s="4" t="s">
        <v>24</v>
      </c>
      <c r="L87" s="4" t="s">
        <v>365</v>
      </c>
      <c r="M87" s="4">
        <v>51</v>
      </c>
      <c r="N87" s="4" t="s">
        <v>388</v>
      </c>
      <c r="O87" s="4">
        <v>7</v>
      </c>
      <c r="P87" s="4" t="s">
        <v>368</v>
      </c>
      <c r="Q87" s="4">
        <v>0</v>
      </c>
      <c r="R87" s="4" t="s">
        <v>369</v>
      </c>
      <c r="S87" s="4">
        <v>35</v>
      </c>
      <c r="T87" s="4" t="s">
        <v>370</v>
      </c>
      <c r="U87" s="4">
        <v>26</v>
      </c>
      <c r="V87" s="4" t="s">
        <v>370</v>
      </c>
      <c r="W87" s="4">
        <v>26</v>
      </c>
      <c r="X87" s="4" t="s">
        <v>370</v>
      </c>
      <c r="Y87" s="4">
        <v>0</v>
      </c>
      <c r="Z87" s="4" t="s">
        <v>369</v>
      </c>
      <c r="AA87" s="4" t="s">
        <v>373</v>
      </c>
      <c r="AB87" s="4">
        <v>0</v>
      </c>
      <c r="AC87" s="4" t="s">
        <v>382</v>
      </c>
      <c r="AD87" s="4" t="s">
        <v>382</v>
      </c>
      <c r="AE87" s="4" t="s">
        <v>37</v>
      </c>
      <c r="AF87" s="4" t="s">
        <v>37</v>
      </c>
      <c r="AG87" s="5">
        <f>O87+Q87+S87+U87+W87+Y87</f>
        <v>94</v>
      </c>
      <c r="AH87" s="5">
        <f>P87+R87+T87+V87+X87+Z87</f>
        <v>13</v>
      </c>
      <c r="AI87" s="6">
        <f>P87/O87*100</f>
        <v>14.285714285714285</v>
      </c>
      <c r="AJ87" s="6" t="e">
        <f>R87/Q87*100</f>
        <v>#DIV/0!</v>
      </c>
      <c r="AK87" s="6">
        <f>T87/S87*100</f>
        <v>11.428571428571429</v>
      </c>
      <c r="AL87" s="6">
        <f>V87/U87*100</f>
        <v>15.384615384615385</v>
      </c>
      <c r="AM87" s="6">
        <f>X87/W87*100</f>
        <v>15.384615384615385</v>
      </c>
      <c r="AN87" s="6" t="e">
        <f>Z87/Y87*100</f>
        <v>#DIV/0!</v>
      </c>
      <c r="AO87" s="6">
        <f t="shared" si="1"/>
        <v>13.829787234042554</v>
      </c>
    </row>
    <row r="88" spans="1:41" s="4" customFormat="1" x14ac:dyDescent="0.25">
      <c r="A88" s="4">
        <v>193</v>
      </c>
      <c r="B88" s="4" t="s">
        <v>526</v>
      </c>
      <c r="C88" s="4" t="s">
        <v>56</v>
      </c>
      <c r="D88" s="4" t="s">
        <v>62</v>
      </c>
      <c r="E88" s="4" t="s">
        <v>47</v>
      </c>
      <c r="F88" s="4" t="s">
        <v>605</v>
      </c>
      <c r="G88" s="4" t="s">
        <v>606</v>
      </c>
      <c r="H88" s="4" t="s">
        <v>599</v>
      </c>
      <c r="I88" s="4" t="s">
        <v>600</v>
      </c>
      <c r="J88" s="4" t="s">
        <v>377</v>
      </c>
      <c r="K88" s="4" t="s">
        <v>24</v>
      </c>
      <c r="L88" s="4" t="s">
        <v>365</v>
      </c>
      <c r="M88" s="4">
        <v>23</v>
      </c>
      <c r="N88" s="4" t="s">
        <v>388</v>
      </c>
      <c r="O88" s="4">
        <v>6</v>
      </c>
      <c r="P88" s="4" t="s">
        <v>378</v>
      </c>
      <c r="Q88" s="4">
        <v>5</v>
      </c>
      <c r="R88" s="4" t="s">
        <v>370</v>
      </c>
      <c r="S88" s="4">
        <v>4</v>
      </c>
      <c r="T88" s="4" t="s">
        <v>394</v>
      </c>
      <c r="U88" s="4">
        <v>11</v>
      </c>
      <c r="V88" s="4" t="s">
        <v>394</v>
      </c>
      <c r="W88" s="4">
        <v>8</v>
      </c>
      <c r="X88" s="4" t="s">
        <v>369</v>
      </c>
      <c r="Y88" s="4">
        <v>10</v>
      </c>
      <c r="Z88" s="4" t="s">
        <v>369</v>
      </c>
      <c r="AA88" s="4" t="s">
        <v>373</v>
      </c>
      <c r="AB88" s="4">
        <v>0</v>
      </c>
      <c r="AC88" s="4" t="s">
        <v>382</v>
      </c>
      <c r="AD88" s="4" t="s">
        <v>424</v>
      </c>
      <c r="AE88" s="4" t="s">
        <v>37</v>
      </c>
      <c r="AF88" s="4" t="s">
        <v>37</v>
      </c>
      <c r="AG88" s="5">
        <f>O88+Q88+S88+U88+W88+Y88</f>
        <v>44</v>
      </c>
      <c r="AH88" s="5">
        <f>P88+R88+T88+V88+X88+Z88</f>
        <v>11</v>
      </c>
      <c r="AI88" s="6">
        <f>P88/O88*100</f>
        <v>50</v>
      </c>
      <c r="AJ88" s="6">
        <f>R88/Q88*100</f>
        <v>80</v>
      </c>
      <c r="AK88" s="6">
        <f>T88/S88*100</f>
        <v>50</v>
      </c>
      <c r="AL88" s="6">
        <f>V88/U88*100</f>
        <v>18.181818181818183</v>
      </c>
      <c r="AM88" s="6">
        <f>X88/W88*100</f>
        <v>0</v>
      </c>
      <c r="AN88" s="6">
        <f>Z88/Y88*100</f>
        <v>0</v>
      </c>
      <c r="AO88" s="6">
        <f t="shared" si="1"/>
        <v>25</v>
      </c>
    </row>
    <row r="89" spans="1:41" s="4" customFormat="1" x14ac:dyDescent="0.25">
      <c r="A89" s="4">
        <v>194</v>
      </c>
      <c r="B89" s="4" t="s">
        <v>527</v>
      </c>
      <c r="C89" s="4" t="s">
        <v>261</v>
      </c>
      <c r="D89" s="4" t="s">
        <v>283</v>
      </c>
      <c r="E89" s="4" t="s">
        <v>26</v>
      </c>
      <c r="F89" s="4" t="s">
        <v>593</v>
      </c>
      <c r="G89" s="4" t="s">
        <v>594</v>
      </c>
      <c r="H89" s="4" t="s">
        <v>595</v>
      </c>
      <c r="I89" s="4" t="s">
        <v>596</v>
      </c>
      <c r="J89" s="4" t="s">
        <v>420</v>
      </c>
      <c r="K89" s="4" t="s">
        <v>23</v>
      </c>
      <c r="L89" s="4" t="s">
        <v>400</v>
      </c>
      <c r="M89" s="4">
        <v>10</v>
      </c>
      <c r="N89" s="4" t="s">
        <v>388</v>
      </c>
      <c r="O89" s="4">
        <v>2</v>
      </c>
      <c r="P89" s="4" t="s">
        <v>368</v>
      </c>
      <c r="Q89" s="4">
        <v>0</v>
      </c>
      <c r="R89" s="4" t="s">
        <v>369</v>
      </c>
      <c r="S89" s="4">
        <v>5</v>
      </c>
      <c r="T89" s="4" t="s">
        <v>378</v>
      </c>
      <c r="U89" s="4">
        <v>4</v>
      </c>
      <c r="V89" s="4" t="s">
        <v>368</v>
      </c>
      <c r="W89" s="4">
        <v>7</v>
      </c>
      <c r="X89" s="4" t="s">
        <v>378</v>
      </c>
      <c r="Y89" s="4">
        <v>3</v>
      </c>
      <c r="Z89" s="4" t="s">
        <v>368</v>
      </c>
      <c r="AA89" s="4" t="s">
        <v>373</v>
      </c>
      <c r="AB89" s="4" t="s">
        <v>38</v>
      </c>
      <c r="AC89" s="4" t="s">
        <v>382</v>
      </c>
      <c r="AD89" s="4" t="s">
        <v>382</v>
      </c>
      <c r="AE89" s="4" t="s">
        <v>37</v>
      </c>
      <c r="AF89" s="4" t="s">
        <v>369</v>
      </c>
      <c r="AG89" s="5">
        <f>O89+Q89+S89+U89+W89+Y89</f>
        <v>21</v>
      </c>
      <c r="AH89" s="5">
        <f>P89+R89+T89+V89+X89+Z89</f>
        <v>9</v>
      </c>
      <c r="AI89" s="6">
        <f>P89/O89*100</f>
        <v>50</v>
      </c>
      <c r="AJ89" s="6" t="e">
        <f>R89/Q89*100</f>
        <v>#DIV/0!</v>
      </c>
      <c r="AK89" s="6">
        <f>T89/S89*100</f>
        <v>60</v>
      </c>
      <c r="AL89" s="6">
        <f>V89/U89*100</f>
        <v>25</v>
      </c>
      <c r="AM89" s="6">
        <f>X89/W89*100</f>
        <v>42.857142857142854</v>
      </c>
      <c r="AN89" s="6">
        <f>Z89/Y89*100</f>
        <v>33.333333333333329</v>
      </c>
      <c r="AO89" s="6">
        <f t="shared" si="1"/>
        <v>42.857142857142854</v>
      </c>
    </row>
    <row r="90" spans="1:41" s="4" customFormat="1" x14ac:dyDescent="0.25">
      <c r="A90" s="4">
        <v>195</v>
      </c>
      <c r="B90" s="4" t="s">
        <v>126</v>
      </c>
      <c r="C90" s="4" t="s">
        <v>375</v>
      </c>
      <c r="D90" s="4" t="s">
        <v>25</v>
      </c>
      <c r="E90" s="4" t="s">
        <v>32</v>
      </c>
      <c r="F90" s="4" t="s">
        <v>34</v>
      </c>
      <c r="G90" s="4" t="s">
        <v>615</v>
      </c>
      <c r="H90" s="4" t="s">
        <v>36</v>
      </c>
      <c r="I90" s="4" t="s">
        <v>41</v>
      </c>
      <c r="J90" s="4" t="s">
        <v>377</v>
      </c>
      <c r="K90" s="4" t="s">
        <v>24</v>
      </c>
      <c r="L90" s="4" t="s">
        <v>365</v>
      </c>
      <c r="M90" s="4">
        <v>91</v>
      </c>
      <c r="N90" s="4" t="s">
        <v>388</v>
      </c>
      <c r="O90" s="4">
        <v>6</v>
      </c>
      <c r="P90" s="4" t="s">
        <v>379</v>
      </c>
      <c r="Q90" s="4">
        <v>2</v>
      </c>
      <c r="R90" s="4" t="s">
        <v>394</v>
      </c>
      <c r="S90" s="4">
        <v>3</v>
      </c>
      <c r="T90" s="4" t="s">
        <v>378</v>
      </c>
      <c r="U90" s="4">
        <v>52</v>
      </c>
      <c r="V90" s="4" t="s">
        <v>528</v>
      </c>
      <c r="W90" s="4">
        <v>8</v>
      </c>
      <c r="X90" s="4" t="s">
        <v>370</v>
      </c>
      <c r="Y90" s="4">
        <v>43</v>
      </c>
      <c r="Z90" s="4" t="s">
        <v>529</v>
      </c>
      <c r="AA90" s="4" t="s">
        <v>373</v>
      </c>
      <c r="AB90" s="4">
        <v>0</v>
      </c>
      <c r="AC90" s="4" t="s">
        <v>374</v>
      </c>
      <c r="AD90" s="4" t="s">
        <v>424</v>
      </c>
      <c r="AE90" s="4" t="s">
        <v>373</v>
      </c>
      <c r="AF90" s="4" t="s">
        <v>37</v>
      </c>
      <c r="AG90" s="5">
        <f>O90+Q90+S90+U90+W90+Y90</f>
        <v>114</v>
      </c>
      <c r="AH90" s="5">
        <f>P90+R90+T90+V90+X90+Z90</f>
        <v>49</v>
      </c>
      <c r="AI90" s="6">
        <f>P90/O90*100</f>
        <v>100</v>
      </c>
      <c r="AJ90" s="6">
        <f>R90/Q90*100</f>
        <v>100</v>
      </c>
      <c r="AK90" s="6">
        <f>T90/S90*100</f>
        <v>100</v>
      </c>
      <c r="AL90" s="6">
        <f>V90/U90*100</f>
        <v>36.538461538461533</v>
      </c>
      <c r="AM90" s="6">
        <f>X90/W90*100</f>
        <v>50</v>
      </c>
      <c r="AN90" s="6">
        <f>Z90/Y90*100</f>
        <v>34.883720930232556</v>
      </c>
      <c r="AO90" s="6">
        <f t="shared" si="1"/>
        <v>42.982456140350877</v>
      </c>
    </row>
    <row r="91" spans="1:41" s="4" customFormat="1" x14ac:dyDescent="0.25">
      <c r="A91" s="4">
        <v>198</v>
      </c>
      <c r="B91" s="4" t="s">
        <v>530</v>
      </c>
      <c r="C91" s="4" t="s">
        <v>96</v>
      </c>
      <c r="D91" s="4" t="s">
        <v>95</v>
      </c>
      <c r="E91" s="4" t="s">
        <v>85</v>
      </c>
      <c r="F91" s="4" t="s">
        <v>616</v>
      </c>
      <c r="G91" s="4" t="s">
        <v>617</v>
      </c>
      <c r="H91" s="4" t="s">
        <v>603</v>
      </c>
      <c r="I91" s="4" t="s">
        <v>604</v>
      </c>
      <c r="J91" s="4" t="s">
        <v>377</v>
      </c>
      <c r="K91" s="4" t="s">
        <v>24</v>
      </c>
      <c r="L91" s="4" t="s">
        <v>365</v>
      </c>
      <c r="M91" s="4">
        <v>70</v>
      </c>
      <c r="N91" s="4" t="s">
        <v>531</v>
      </c>
      <c r="O91" s="4">
        <v>7</v>
      </c>
      <c r="P91" s="4" t="s">
        <v>532</v>
      </c>
      <c r="Q91" s="4">
        <v>0</v>
      </c>
      <c r="R91" s="4" t="s">
        <v>369</v>
      </c>
      <c r="S91" s="4">
        <v>56</v>
      </c>
      <c r="T91" s="4" t="s">
        <v>395</v>
      </c>
      <c r="U91" s="4">
        <v>33</v>
      </c>
      <c r="V91" s="4" t="s">
        <v>396</v>
      </c>
      <c r="W91" s="4">
        <v>0</v>
      </c>
      <c r="X91" s="4" t="s">
        <v>369</v>
      </c>
      <c r="Y91" s="4">
        <v>0</v>
      </c>
      <c r="Z91" s="4" t="s">
        <v>369</v>
      </c>
      <c r="AA91" s="4" t="s">
        <v>373</v>
      </c>
      <c r="AB91" s="4">
        <v>5</v>
      </c>
      <c r="AC91" s="4" t="s">
        <v>382</v>
      </c>
      <c r="AD91" s="4" t="s">
        <v>382</v>
      </c>
      <c r="AE91" s="4" t="s">
        <v>37</v>
      </c>
      <c r="AF91" s="4" t="s">
        <v>37</v>
      </c>
      <c r="AG91" s="5">
        <f>O91+Q91+S91+U91+W91+Y91</f>
        <v>96</v>
      </c>
      <c r="AH91" s="5">
        <f>P91+R91+T91+V91+X91+Z91</f>
        <v>40</v>
      </c>
      <c r="AI91" s="6">
        <f>P91/O91*100</f>
        <v>42.857142857142854</v>
      </c>
      <c r="AJ91" s="6" t="e">
        <f>R91/Q91*100</f>
        <v>#DIV/0!</v>
      </c>
      <c r="AK91" s="6">
        <f>T91/S91*100</f>
        <v>39.285714285714285</v>
      </c>
      <c r="AL91" s="6">
        <f>V91/U91*100</f>
        <v>45.454545454545453</v>
      </c>
      <c r="AM91" s="6" t="e">
        <f>X91/W91*100</f>
        <v>#DIV/0!</v>
      </c>
      <c r="AN91" s="6" t="e">
        <f>Z91/Y91*100</f>
        <v>#DIV/0!</v>
      </c>
      <c r="AO91" s="6">
        <f t="shared" si="1"/>
        <v>41.666666666666671</v>
      </c>
    </row>
    <row r="92" spans="1:41" s="4" customFormat="1" x14ac:dyDescent="0.25">
      <c r="A92" s="4">
        <v>199</v>
      </c>
      <c r="B92" s="4" t="s">
        <v>285</v>
      </c>
      <c r="C92" s="4" t="s">
        <v>261</v>
      </c>
      <c r="D92" s="4" t="s">
        <v>284</v>
      </c>
      <c r="E92" s="4" t="s">
        <v>26</v>
      </c>
      <c r="F92" s="4" t="s">
        <v>593</v>
      </c>
      <c r="G92" s="4" t="s">
        <v>594</v>
      </c>
      <c r="H92" s="4" t="s">
        <v>595</v>
      </c>
      <c r="I92" s="4" t="s">
        <v>596</v>
      </c>
      <c r="J92" s="4" t="s">
        <v>366</v>
      </c>
      <c r="K92" s="4" t="s">
        <v>23</v>
      </c>
      <c r="L92" s="4" t="s">
        <v>365</v>
      </c>
      <c r="M92" s="4">
        <v>50</v>
      </c>
      <c r="N92" s="4" t="s">
        <v>388</v>
      </c>
      <c r="O92" s="4">
        <v>4</v>
      </c>
      <c r="P92" s="4" t="s">
        <v>368</v>
      </c>
      <c r="Q92" s="4">
        <v>0</v>
      </c>
      <c r="R92" s="4" t="s">
        <v>369</v>
      </c>
      <c r="S92" s="4">
        <v>0</v>
      </c>
      <c r="T92" s="4" t="s">
        <v>369</v>
      </c>
      <c r="U92" s="4">
        <v>13</v>
      </c>
      <c r="V92" s="4" t="s">
        <v>378</v>
      </c>
      <c r="W92" s="4">
        <v>19</v>
      </c>
      <c r="X92" s="4" t="s">
        <v>404</v>
      </c>
      <c r="Y92" s="4">
        <v>11</v>
      </c>
      <c r="Z92" s="4" t="s">
        <v>369</v>
      </c>
      <c r="AA92" s="4" t="s">
        <v>373</v>
      </c>
      <c r="AB92" s="4">
        <v>0</v>
      </c>
      <c r="AC92" s="4" t="s">
        <v>391</v>
      </c>
      <c r="AD92" s="4" t="s">
        <v>418</v>
      </c>
      <c r="AE92" s="4" t="s">
        <v>37</v>
      </c>
      <c r="AF92" s="4" t="s">
        <v>37</v>
      </c>
      <c r="AG92" s="5">
        <f>O92+Q92+S92+U92+W92+Y92</f>
        <v>47</v>
      </c>
      <c r="AH92" s="5">
        <f>P92+R92+T92+V92+X92+Z92</f>
        <v>11</v>
      </c>
      <c r="AI92" s="6">
        <f>P92/O92*100</f>
        <v>25</v>
      </c>
      <c r="AJ92" s="6" t="e">
        <f>R92/Q92*100</f>
        <v>#DIV/0!</v>
      </c>
      <c r="AK92" s="6" t="e">
        <f>T92/S92*100</f>
        <v>#DIV/0!</v>
      </c>
      <c r="AL92" s="6">
        <f>V92/U92*100</f>
        <v>23.076923076923077</v>
      </c>
      <c r="AM92" s="6">
        <f>X92/W92*100</f>
        <v>36.84210526315789</v>
      </c>
      <c r="AN92" s="6">
        <f>Z92/Y92*100</f>
        <v>0</v>
      </c>
      <c r="AO92" s="6">
        <f t="shared" si="1"/>
        <v>23.404255319148938</v>
      </c>
    </row>
    <row r="93" spans="1:41" s="4" customFormat="1" x14ac:dyDescent="0.25">
      <c r="A93" s="4">
        <v>200</v>
      </c>
      <c r="B93" s="4" t="s">
        <v>287</v>
      </c>
      <c r="C93" s="4" t="s">
        <v>457</v>
      </c>
      <c r="D93" s="4" t="s">
        <v>286</v>
      </c>
      <c r="E93" s="4" t="s">
        <v>26</v>
      </c>
      <c r="F93" s="4" t="s">
        <v>621</v>
      </c>
      <c r="G93" s="4" t="s">
        <v>622</v>
      </c>
      <c r="H93" s="4" t="s">
        <v>595</v>
      </c>
      <c r="I93" s="4" t="s">
        <v>596</v>
      </c>
      <c r="J93" s="4" t="s">
        <v>366</v>
      </c>
      <c r="K93" s="4" t="s">
        <v>23</v>
      </c>
      <c r="L93" s="4" t="s">
        <v>365</v>
      </c>
      <c r="M93" s="4">
        <v>40</v>
      </c>
      <c r="N93" s="4" t="s">
        <v>388</v>
      </c>
      <c r="O93" s="4">
        <v>6</v>
      </c>
      <c r="P93" s="4" t="s">
        <v>378</v>
      </c>
      <c r="Q93" s="4">
        <v>2</v>
      </c>
      <c r="R93" s="4" t="s">
        <v>394</v>
      </c>
      <c r="S93" s="4">
        <v>35</v>
      </c>
      <c r="T93" s="4" t="s">
        <v>385</v>
      </c>
      <c r="U93" s="4">
        <v>9</v>
      </c>
      <c r="V93" s="4" t="s">
        <v>378</v>
      </c>
      <c r="W93" s="4">
        <v>6</v>
      </c>
      <c r="X93" s="4" t="s">
        <v>394</v>
      </c>
      <c r="Y93" s="4">
        <v>4</v>
      </c>
      <c r="Z93" s="4" t="s">
        <v>394</v>
      </c>
      <c r="AA93" s="4" t="s">
        <v>373</v>
      </c>
      <c r="AB93" s="4">
        <v>0</v>
      </c>
      <c r="AC93" s="4" t="s">
        <v>421</v>
      </c>
      <c r="AD93" s="4" t="s">
        <v>493</v>
      </c>
      <c r="AE93" s="4" t="s">
        <v>373</v>
      </c>
      <c r="AF93" s="4" t="s">
        <v>381</v>
      </c>
      <c r="AG93" s="5">
        <f>O93+Q93+S93+U93+W93+Y93</f>
        <v>62</v>
      </c>
      <c r="AH93" s="5">
        <f>P93+R93+T93+V93+X93+Z93</f>
        <v>20</v>
      </c>
      <c r="AI93" s="6">
        <f>P93/O93*100</f>
        <v>50</v>
      </c>
      <c r="AJ93" s="6">
        <f>R93/Q93*100</f>
        <v>100</v>
      </c>
      <c r="AK93" s="6">
        <f>T93/S93*100</f>
        <v>22.857142857142858</v>
      </c>
      <c r="AL93" s="6">
        <f>V93/U93*100</f>
        <v>33.333333333333329</v>
      </c>
      <c r="AM93" s="6">
        <f>X93/W93*100</f>
        <v>33.333333333333329</v>
      </c>
      <c r="AN93" s="6">
        <f>Z93/Y93*100</f>
        <v>50</v>
      </c>
      <c r="AO93" s="6">
        <f t="shared" si="1"/>
        <v>32.258064516129032</v>
      </c>
    </row>
    <row r="94" spans="1:41" s="4" customFormat="1" x14ac:dyDescent="0.25">
      <c r="A94" s="4">
        <v>201</v>
      </c>
      <c r="B94" s="4" t="s">
        <v>343</v>
      </c>
      <c r="C94" s="4" t="s">
        <v>27</v>
      </c>
      <c r="D94" s="4" t="s">
        <v>342</v>
      </c>
      <c r="E94" s="4" t="s">
        <v>31</v>
      </c>
      <c r="F94" s="4" t="s">
        <v>28</v>
      </c>
      <c r="G94" s="4" t="s">
        <v>29</v>
      </c>
      <c r="H94" s="4" t="s">
        <v>30</v>
      </c>
      <c r="I94" s="4" t="s">
        <v>31</v>
      </c>
      <c r="J94" s="4" t="s">
        <v>420</v>
      </c>
      <c r="K94" s="4" t="s">
        <v>23</v>
      </c>
      <c r="L94" s="4" t="s">
        <v>400</v>
      </c>
      <c r="M94" s="4">
        <v>7</v>
      </c>
      <c r="N94" s="4" t="s">
        <v>519</v>
      </c>
      <c r="O94" s="4">
        <v>1</v>
      </c>
      <c r="P94" s="4" t="s">
        <v>369</v>
      </c>
      <c r="Q94" s="4">
        <v>0</v>
      </c>
      <c r="R94" s="4" t="s">
        <v>369</v>
      </c>
      <c r="S94" s="4">
        <v>20</v>
      </c>
      <c r="T94" s="4" t="s">
        <v>394</v>
      </c>
      <c r="U94" s="4">
        <v>0</v>
      </c>
      <c r="V94" s="4" t="s">
        <v>369</v>
      </c>
      <c r="W94" s="4">
        <v>0</v>
      </c>
      <c r="X94" s="4" t="s">
        <v>369</v>
      </c>
      <c r="Y94" s="4">
        <v>0</v>
      </c>
      <c r="Z94" s="4" t="s">
        <v>369</v>
      </c>
      <c r="AA94" s="4" t="s">
        <v>373</v>
      </c>
      <c r="AB94" s="4" t="s">
        <v>38</v>
      </c>
      <c r="AC94" s="4" t="s">
        <v>382</v>
      </c>
      <c r="AD94" s="4" t="s">
        <v>382</v>
      </c>
      <c r="AE94" s="4" t="s">
        <v>373</v>
      </c>
      <c r="AF94" s="4" t="s">
        <v>38</v>
      </c>
      <c r="AG94" s="5">
        <f>O94+Q94+S94+U94+W94+Y94</f>
        <v>21</v>
      </c>
      <c r="AH94" s="5">
        <f>P94+R94+T94+V94+X94+Z94</f>
        <v>2</v>
      </c>
      <c r="AI94" s="6">
        <f>P94/O94*100</f>
        <v>0</v>
      </c>
      <c r="AJ94" s="6" t="e">
        <f>R94/Q94*100</f>
        <v>#DIV/0!</v>
      </c>
      <c r="AK94" s="6">
        <f>T94/S94*100</f>
        <v>10</v>
      </c>
      <c r="AL94" s="6" t="e">
        <f>V94/U94*100</f>
        <v>#DIV/0!</v>
      </c>
      <c r="AM94" s="6" t="e">
        <f>X94/W94*100</f>
        <v>#DIV/0!</v>
      </c>
      <c r="AN94" s="6" t="e">
        <f>Z94/Y94*100</f>
        <v>#DIV/0!</v>
      </c>
      <c r="AO94" s="6">
        <f t="shared" si="1"/>
        <v>9.5238095238095237</v>
      </c>
    </row>
    <row r="95" spans="1:41" s="4" customFormat="1" x14ac:dyDescent="0.25">
      <c r="A95" s="4">
        <v>202</v>
      </c>
      <c r="B95" s="4" t="s">
        <v>533</v>
      </c>
      <c r="C95" s="4" t="s">
        <v>300</v>
      </c>
      <c r="D95" s="4" t="s">
        <v>326</v>
      </c>
      <c r="E95" s="4" t="s">
        <v>31</v>
      </c>
      <c r="F95" s="4" t="s">
        <v>618</v>
      </c>
      <c r="G95" s="4" t="s">
        <v>619</v>
      </c>
      <c r="H95" s="4" t="s">
        <v>30</v>
      </c>
      <c r="I95" s="4" t="s">
        <v>620</v>
      </c>
      <c r="J95" s="4" t="s">
        <v>377</v>
      </c>
      <c r="K95" s="4" t="s">
        <v>24</v>
      </c>
      <c r="L95" s="4" t="s">
        <v>53</v>
      </c>
      <c r="M95" s="4">
        <v>9</v>
      </c>
      <c r="N95" s="4" t="s">
        <v>388</v>
      </c>
      <c r="O95" s="4">
        <v>0</v>
      </c>
      <c r="P95" s="4" t="s">
        <v>369</v>
      </c>
      <c r="Q95" s="4">
        <v>0</v>
      </c>
      <c r="R95" s="4" t="s">
        <v>369</v>
      </c>
      <c r="S95" s="4">
        <v>0</v>
      </c>
      <c r="T95" s="4" t="s">
        <v>369</v>
      </c>
      <c r="U95" s="4">
        <v>11</v>
      </c>
      <c r="V95" s="4" t="s">
        <v>394</v>
      </c>
      <c r="W95" s="4">
        <v>1</v>
      </c>
      <c r="X95" s="4" t="s">
        <v>369</v>
      </c>
      <c r="Y95" s="4">
        <v>3</v>
      </c>
      <c r="Z95" s="4" t="s">
        <v>369</v>
      </c>
      <c r="AA95" s="4" t="s">
        <v>373</v>
      </c>
      <c r="AB95" s="4">
        <v>1</v>
      </c>
      <c r="AC95" s="4" t="s">
        <v>534</v>
      </c>
      <c r="AD95" s="4" t="s">
        <v>418</v>
      </c>
      <c r="AE95" s="4" t="s">
        <v>37</v>
      </c>
      <c r="AF95" s="4" t="s">
        <v>369</v>
      </c>
      <c r="AG95" s="5">
        <f>O95+Q95+S95+U95+W95+Y95</f>
        <v>15</v>
      </c>
      <c r="AH95" s="5">
        <f>P95+R95+T95+V95+X95+Z95</f>
        <v>2</v>
      </c>
      <c r="AI95" s="6" t="e">
        <f>P95/O95*100</f>
        <v>#DIV/0!</v>
      </c>
      <c r="AJ95" s="6" t="e">
        <f>R95/Q95*100</f>
        <v>#DIV/0!</v>
      </c>
      <c r="AK95" s="6" t="e">
        <f>T95/S95*100</f>
        <v>#DIV/0!</v>
      </c>
      <c r="AL95" s="6">
        <f>V95/U95*100</f>
        <v>18.181818181818183</v>
      </c>
      <c r="AM95" s="6">
        <f>X95/W95*100</f>
        <v>0</v>
      </c>
      <c r="AN95" s="6">
        <f>Z95/Y95*100</f>
        <v>0</v>
      </c>
      <c r="AO95" s="6">
        <f t="shared" si="1"/>
        <v>13.333333333333334</v>
      </c>
    </row>
    <row r="96" spans="1:41" s="4" customFormat="1" x14ac:dyDescent="0.25">
      <c r="A96" s="4">
        <v>203</v>
      </c>
      <c r="B96" s="4" t="s">
        <v>231</v>
      </c>
      <c r="C96" s="4" t="s">
        <v>387</v>
      </c>
      <c r="D96" s="4" t="s">
        <v>230</v>
      </c>
      <c r="E96" s="4" t="s">
        <v>220</v>
      </c>
      <c r="F96" s="4" t="s">
        <v>607</v>
      </c>
      <c r="G96" s="4" t="s">
        <v>608</v>
      </c>
      <c r="H96" s="4" t="s">
        <v>609</v>
      </c>
      <c r="I96" s="4" t="s">
        <v>610</v>
      </c>
      <c r="J96" s="4" t="s">
        <v>366</v>
      </c>
      <c r="K96" s="4" t="s">
        <v>23</v>
      </c>
      <c r="L96" s="4" t="s">
        <v>365</v>
      </c>
      <c r="M96" s="4">
        <v>30</v>
      </c>
      <c r="N96" s="4" t="s">
        <v>388</v>
      </c>
      <c r="O96" s="4">
        <v>5</v>
      </c>
      <c r="P96" s="4" t="s">
        <v>378</v>
      </c>
      <c r="Q96" s="4">
        <v>0</v>
      </c>
      <c r="R96" s="4" t="s">
        <v>369</v>
      </c>
      <c r="S96" s="4">
        <v>21</v>
      </c>
      <c r="T96" s="4" t="s">
        <v>404</v>
      </c>
      <c r="U96" s="4">
        <v>5</v>
      </c>
      <c r="V96" s="4" t="s">
        <v>371</v>
      </c>
      <c r="W96" s="4">
        <v>10</v>
      </c>
      <c r="X96" s="4" t="s">
        <v>379</v>
      </c>
      <c r="Y96" s="4">
        <v>30</v>
      </c>
      <c r="Z96" s="4" t="s">
        <v>380</v>
      </c>
      <c r="AA96" s="4" t="s">
        <v>373</v>
      </c>
      <c r="AB96" s="4">
        <v>0</v>
      </c>
      <c r="AC96" s="4" t="s">
        <v>382</v>
      </c>
      <c r="AD96" s="4" t="s">
        <v>418</v>
      </c>
      <c r="AE96" s="4" t="s">
        <v>37</v>
      </c>
      <c r="AF96" s="4" t="s">
        <v>37</v>
      </c>
      <c r="AG96" s="5">
        <f>O96+Q96+S96+U96+W96+Y96</f>
        <v>71</v>
      </c>
      <c r="AH96" s="5">
        <f>P96+R96+T96+V96+X96+Z96</f>
        <v>48</v>
      </c>
      <c r="AI96" s="6">
        <f>P96/O96*100</f>
        <v>60</v>
      </c>
      <c r="AJ96" s="6" t="e">
        <f>R96/Q96*100</f>
        <v>#DIV/0!</v>
      </c>
      <c r="AK96" s="6">
        <f>T96/S96*100</f>
        <v>33.333333333333329</v>
      </c>
      <c r="AL96" s="6">
        <f>V96/U96*100</f>
        <v>100</v>
      </c>
      <c r="AM96" s="6">
        <f>X96/W96*100</f>
        <v>60</v>
      </c>
      <c r="AN96" s="6">
        <f>Z96/Y96*100</f>
        <v>90</v>
      </c>
      <c r="AO96" s="6">
        <f t="shared" si="1"/>
        <v>67.605633802816897</v>
      </c>
    </row>
    <row r="97" spans="1:41" s="4" customFormat="1" x14ac:dyDescent="0.25">
      <c r="A97" s="4">
        <v>204</v>
      </c>
      <c r="B97" s="4" t="s">
        <v>328</v>
      </c>
      <c r="C97" s="4" t="s">
        <v>27</v>
      </c>
      <c r="D97" s="4" t="s">
        <v>327</v>
      </c>
      <c r="E97" s="4" t="s">
        <v>31</v>
      </c>
      <c r="F97" s="4" t="s">
        <v>28</v>
      </c>
      <c r="G97" s="4" t="s">
        <v>633</v>
      </c>
      <c r="H97" s="4" t="s">
        <v>30</v>
      </c>
      <c r="I97" s="4" t="s">
        <v>620</v>
      </c>
      <c r="J97" s="4" t="s">
        <v>377</v>
      </c>
      <c r="K97" s="4" t="s">
        <v>24</v>
      </c>
      <c r="L97" s="4" t="s">
        <v>365</v>
      </c>
      <c r="M97" s="4">
        <v>30</v>
      </c>
      <c r="N97" s="4" t="s">
        <v>388</v>
      </c>
      <c r="O97" s="4">
        <v>4</v>
      </c>
      <c r="P97" s="4" t="s">
        <v>394</v>
      </c>
      <c r="Q97" s="4">
        <v>0</v>
      </c>
      <c r="R97" s="4" t="s">
        <v>369</v>
      </c>
      <c r="S97" s="4">
        <v>0</v>
      </c>
      <c r="T97" s="4" t="s">
        <v>369</v>
      </c>
      <c r="U97" s="4">
        <v>9</v>
      </c>
      <c r="V97" s="4" t="s">
        <v>385</v>
      </c>
      <c r="W97" s="4">
        <v>13</v>
      </c>
      <c r="X97" s="4" t="s">
        <v>406</v>
      </c>
      <c r="Y97" s="4">
        <v>0</v>
      </c>
      <c r="Z97" s="4" t="s">
        <v>369</v>
      </c>
      <c r="AA97" s="4" t="s">
        <v>38</v>
      </c>
      <c r="AB97" s="4">
        <v>0</v>
      </c>
      <c r="AC97" s="4" t="s">
        <v>535</v>
      </c>
      <c r="AD97" s="4" t="s">
        <v>536</v>
      </c>
      <c r="AE97" s="4" t="s">
        <v>37</v>
      </c>
      <c r="AF97" s="4" t="s">
        <v>37</v>
      </c>
      <c r="AG97" s="5">
        <f>O97+Q97+S97+U97+W97+Y97</f>
        <v>26</v>
      </c>
      <c r="AH97" s="5">
        <f>P97+R97+T97+V97+X97+Z97</f>
        <v>19</v>
      </c>
      <c r="AI97" s="6">
        <f>P97/O97*100</f>
        <v>50</v>
      </c>
      <c r="AJ97" s="6" t="e">
        <f>R97/Q97*100</f>
        <v>#DIV/0!</v>
      </c>
      <c r="AK97" s="6" t="e">
        <f>T97/S97*100</f>
        <v>#DIV/0!</v>
      </c>
      <c r="AL97" s="6">
        <f>V97/U97*100</f>
        <v>88.888888888888886</v>
      </c>
      <c r="AM97" s="6">
        <f>X97/W97*100</f>
        <v>69.230769230769226</v>
      </c>
      <c r="AN97" s="6" t="e">
        <f>Z97/Y97*100</f>
        <v>#DIV/0!</v>
      </c>
      <c r="AO97" s="6">
        <f t="shared" si="1"/>
        <v>73.076923076923066</v>
      </c>
    </row>
    <row r="98" spans="1:41" s="4" customFormat="1" x14ac:dyDescent="0.25">
      <c r="A98" s="4">
        <v>205</v>
      </c>
      <c r="B98" s="4" t="s">
        <v>243</v>
      </c>
      <c r="C98" s="4" t="s">
        <v>387</v>
      </c>
      <c r="D98" s="4" t="s">
        <v>242</v>
      </c>
      <c r="E98" s="4" t="s">
        <v>220</v>
      </c>
      <c r="F98" s="4" t="s">
        <v>607</v>
      </c>
      <c r="G98" s="4" t="s">
        <v>608</v>
      </c>
      <c r="H98" s="4" t="s">
        <v>609</v>
      </c>
      <c r="I98" s="4" t="s">
        <v>610</v>
      </c>
      <c r="J98" s="4" t="s">
        <v>393</v>
      </c>
      <c r="K98" s="4" t="s">
        <v>23</v>
      </c>
      <c r="L98" s="4" t="s">
        <v>400</v>
      </c>
      <c r="M98" s="4">
        <v>101</v>
      </c>
      <c r="N98" s="4" t="s">
        <v>388</v>
      </c>
      <c r="O98" s="4">
        <v>17</v>
      </c>
      <c r="P98" s="4" t="s">
        <v>370</v>
      </c>
      <c r="Q98" s="4">
        <v>0</v>
      </c>
      <c r="R98" s="4" t="s">
        <v>369</v>
      </c>
      <c r="S98" s="4">
        <v>37</v>
      </c>
      <c r="T98" s="4" t="s">
        <v>368</v>
      </c>
      <c r="U98" s="4">
        <v>45</v>
      </c>
      <c r="V98" s="4" t="s">
        <v>394</v>
      </c>
      <c r="W98" s="4">
        <v>12</v>
      </c>
      <c r="X98" s="4" t="s">
        <v>368</v>
      </c>
      <c r="Y98" s="4">
        <v>308</v>
      </c>
      <c r="Z98" s="4" t="s">
        <v>370</v>
      </c>
      <c r="AA98" s="4" t="s">
        <v>38</v>
      </c>
      <c r="AB98" s="4">
        <v>0</v>
      </c>
      <c r="AC98" s="4" t="s">
        <v>374</v>
      </c>
      <c r="AD98" s="4" t="s">
        <v>424</v>
      </c>
      <c r="AE98" s="4" t="s">
        <v>364</v>
      </c>
      <c r="AF98" s="4" t="s">
        <v>385</v>
      </c>
      <c r="AG98" s="5">
        <f>O98+Q98+S98+U98+W98+Y98</f>
        <v>419</v>
      </c>
      <c r="AH98" s="5">
        <f>P98+R98+T98+V98+X98+Z98</f>
        <v>12</v>
      </c>
      <c r="AI98" s="6">
        <f>P98/O98*100</f>
        <v>23.52941176470588</v>
      </c>
      <c r="AJ98" s="6" t="e">
        <f>R98/Q98*100</f>
        <v>#DIV/0!</v>
      </c>
      <c r="AK98" s="6">
        <f>T98/S98*100</f>
        <v>2.7027027027027026</v>
      </c>
      <c r="AL98" s="6">
        <f>V98/U98*100</f>
        <v>4.4444444444444446</v>
      </c>
      <c r="AM98" s="6">
        <f>X98/W98*100</f>
        <v>8.3333333333333321</v>
      </c>
      <c r="AN98" s="6">
        <f>Z98/Y98*100</f>
        <v>1.2987012987012987</v>
      </c>
      <c r="AO98" s="6">
        <f t="shared" si="1"/>
        <v>2.8639618138424821</v>
      </c>
    </row>
    <row r="99" spans="1:41" s="4" customFormat="1" x14ac:dyDescent="0.25">
      <c r="A99" s="4">
        <v>206</v>
      </c>
      <c r="B99" s="4" t="s">
        <v>224</v>
      </c>
      <c r="C99" s="4" t="s">
        <v>225</v>
      </c>
      <c r="D99" s="4" t="s">
        <v>223</v>
      </c>
      <c r="E99" s="4" t="s">
        <v>220</v>
      </c>
      <c r="F99" s="4" t="s">
        <v>631</v>
      </c>
      <c r="G99" s="4" t="s">
        <v>632</v>
      </c>
      <c r="H99" s="4" t="s">
        <v>30</v>
      </c>
      <c r="I99" s="4" t="s">
        <v>620</v>
      </c>
      <c r="J99" s="4" t="s">
        <v>377</v>
      </c>
      <c r="K99" s="4" t="s">
        <v>24</v>
      </c>
      <c r="L99" s="4" t="s">
        <v>365</v>
      </c>
      <c r="M99" s="4">
        <v>50</v>
      </c>
      <c r="N99" s="4" t="s">
        <v>367</v>
      </c>
      <c r="O99" s="4">
        <v>3</v>
      </c>
      <c r="P99" s="4" t="s">
        <v>378</v>
      </c>
      <c r="Q99" s="4">
        <v>0</v>
      </c>
      <c r="R99" s="4" t="s">
        <v>369</v>
      </c>
      <c r="S99" s="4">
        <v>20</v>
      </c>
      <c r="T99" s="4" t="s">
        <v>403</v>
      </c>
      <c r="U99" s="4">
        <v>15</v>
      </c>
      <c r="V99" s="4" t="s">
        <v>370</v>
      </c>
      <c r="W99" s="4">
        <v>0</v>
      </c>
      <c r="X99" s="4" t="s">
        <v>369</v>
      </c>
      <c r="Y99" s="4">
        <v>0</v>
      </c>
      <c r="Z99" s="4" t="s">
        <v>369</v>
      </c>
      <c r="AA99" s="4" t="s">
        <v>373</v>
      </c>
      <c r="AB99" s="4">
        <v>4</v>
      </c>
      <c r="AC99" s="4" t="s">
        <v>382</v>
      </c>
      <c r="AD99" s="4" t="s">
        <v>382</v>
      </c>
      <c r="AE99" s="4" t="s">
        <v>364</v>
      </c>
      <c r="AF99" s="4" t="s">
        <v>412</v>
      </c>
      <c r="AG99" s="5">
        <f>O99+Q99+S99+U99+W99+Y99</f>
        <v>38</v>
      </c>
      <c r="AH99" s="5">
        <f>P99+R99+T99+V99+X99+Z99</f>
        <v>17</v>
      </c>
      <c r="AI99" s="6">
        <f>P99/O99*100</f>
        <v>100</v>
      </c>
      <c r="AJ99" s="6" t="e">
        <f>R99/Q99*100</f>
        <v>#DIV/0!</v>
      </c>
      <c r="AK99" s="6">
        <f>T99/S99*100</f>
        <v>50</v>
      </c>
      <c r="AL99" s="6">
        <f>V99/U99*100</f>
        <v>26.666666666666668</v>
      </c>
      <c r="AM99" s="6" t="e">
        <f>X99/W99*100</f>
        <v>#DIV/0!</v>
      </c>
      <c r="AN99" s="6" t="e">
        <f>Z99/Y99*100</f>
        <v>#DIV/0!</v>
      </c>
      <c r="AO99" s="6">
        <f t="shared" si="1"/>
        <v>44.736842105263158</v>
      </c>
    </row>
    <row r="100" spans="1:41" s="4" customFormat="1" x14ac:dyDescent="0.25">
      <c r="A100" s="4">
        <v>207</v>
      </c>
      <c r="B100" s="4" t="s">
        <v>537</v>
      </c>
      <c r="C100" s="4" t="s">
        <v>392</v>
      </c>
      <c r="D100" s="4" t="s">
        <v>115</v>
      </c>
      <c r="E100" s="4" t="s">
        <v>85</v>
      </c>
      <c r="F100" s="4" t="s">
        <v>611</v>
      </c>
      <c r="G100" s="4" t="s">
        <v>612</v>
      </c>
      <c r="H100" s="4" t="s">
        <v>603</v>
      </c>
      <c r="I100" s="4" t="s">
        <v>604</v>
      </c>
      <c r="J100" s="4" t="s">
        <v>366</v>
      </c>
      <c r="K100" s="4" t="s">
        <v>23</v>
      </c>
      <c r="L100" s="4" t="s">
        <v>365</v>
      </c>
      <c r="M100" s="4">
        <v>68</v>
      </c>
      <c r="N100" s="4" t="s">
        <v>388</v>
      </c>
      <c r="O100" s="4">
        <v>4</v>
      </c>
      <c r="P100" s="4" t="s">
        <v>368</v>
      </c>
      <c r="Q100" s="4">
        <v>0</v>
      </c>
      <c r="R100" s="4" t="s">
        <v>369</v>
      </c>
      <c r="S100" s="4">
        <v>1</v>
      </c>
      <c r="T100" s="4" t="s">
        <v>368</v>
      </c>
      <c r="U100" s="4">
        <v>13</v>
      </c>
      <c r="V100" s="4" t="s">
        <v>368</v>
      </c>
      <c r="W100" s="4">
        <v>20</v>
      </c>
      <c r="X100" s="4" t="s">
        <v>368</v>
      </c>
      <c r="Y100" s="4">
        <v>35</v>
      </c>
      <c r="Z100" s="4" t="s">
        <v>368</v>
      </c>
      <c r="AA100" s="4" t="s">
        <v>38</v>
      </c>
      <c r="AB100" s="4" t="s">
        <v>38</v>
      </c>
      <c r="AC100" s="4" t="s">
        <v>421</v>
      </c>
      <c r="AD100" s="4" t="s">
        <v>424</v>
      </c>
      <c r="AE100" s="4" t="s">
        <v>37</v>
      </c>
      <c r="AF100" s="4" t="s">
        <v>37</v>
      </c>
      <c r="AG100" s="5">
        <f>O100+Q100+S100+U100+W100+Y100</f>
        <v>73</v>
      </c>
      <c r="AH100" s="5">
        <f>P100+R100+T100+V100+X100+Z100</f>
        <v>5</v>
      </c>
      <c r="AI100" s="6">
        <f>P100/O100*100</f>
        <v>25</v>
      </c>
      <c r="AJ100" s="6" t="e">
        <f>R100/Q100*100</f>
        <v>#DIV/0!</v>
      </c>
      <c r="AK100" s="6">
        <f>T100/S100*100</f>
        <v>100</v>
      </c>
      <c r="AL100" s="6">
        <f>V100/U100*100</f>
        <v>7.6923076923076925</v>
      </c>
      <c r="AM100" s="6">
        <f>X100/W100*100</f>
        <v>5</v>
      </c>
      <c r="AN100" s="6">
        <f>Z100/Y100*100</f>
        <v>2.8571428571428572</v>
      </c>
      <c r="AO100" s="6">
        <f t="shared" si="1"/>
        <v>6.8493150684931505</v>
      </c>
    </row>
    <row r="101" spans="1:41" s="4" customFormat="1" x14ac:dyDescent="0.25">
      <c r="A101" s="4">
        <v>208</v>
      </c>
      <c r="B101" s="4" t="s">
        <v>211</v>
      </c>
      <c r="C101" s="4" t="s">
        <v>375</v>
      </c>
      <c r="D101" s="4" t="s">
        <v>210</v>
      </c>
      <c r="E101" s="7" t="s">
        <v>32</v>
      </c>
      <c r="F101" s="4" t="s">
        <v>611</v>
      </c>
      <c r="G101" s="4" t="s">
        <v>612</v>
      </c>
      <c r="H101" s="4" t="s">
        <v>603</v>
      </c>
      <c r="I101" s="4" t="s">
        <v>604</v>
      </c>
      <c r="J101" s="4" t="s">
        <v>366</v>
      </c>
      <c r="K101" s="4" t="s">
        <v>23</v>
      </c>
      <c r="L101" s="4" t="s">
        <v>445</v>
      </c>
      <c r="M101" s="4">
        <v>163</v>
      </c>
      <c r="N101" s="4" t="s">
        <v>388</v>
      </c>
      <c r="O101" s="4">
        <v>18</v>
      </c>
      <c r="P101" s="4" t="s">
        <v>389</v>
      </c>
      <c r="Q101" s="4">
        <v>0</v>
      </c>
      <c r="R101" s="4" t="s">
        <v>389</v>
      </c>
      <c r="S101" s="4">
        <v>88</v>
      </c>
      <c r="T101" s="4" t="s">
        <v>395</v>
      </c>
      <c r="U101" s="4">
        <v>39</v>
      </c>
      <c r="V101" s="4" t="s">
        <v>403</v>
      </c>
      <c r="W101" s="4">
        <v>42</v>
      </c>
      <c r="X101" s="4" t="s">
        <v>385</v>
      </c>
      <c r="Y101" s="4">
        <v>193</v>
      </c>
      <c r="Z101" s="4" t="s">
        <v>395</v>
      </c>
      <c r="AA101" s="4" t="s">
        <v>364</v>
      </c>
      <c r="AB101" s="4">
        <v>16</v>
      </c>
      <c r="AC101" s="4" t="s">
        <v>466</v>
      </c>
      <c r="AD101" s="4" t="s">
        <v>374</v>
      </c>
      <c r="AE101" s="4" t="s">
        <v>373</v>
      </c>
      <c r="AF101" s="4" t="s">
        <v>386</v>
      </c>
      <c r="AG101" s="5">
        <f>O101+Q101+S101+U101+W101+Y101</f>
        <v>380</v>
      </c>
      <c r="AH101" s="5">
        <f>P101+R101+T101+V101+X101+Z101</f>
        <v>62</v>
      </c>
      <c r="AI101" s="6">
        <f>P101/O101*100</f>
        <v>0</v>
      </c>
      <c r="AJ101" s="6" t="e">
        <f>R101/Q101*100</f>
        <v>#DIV/0!</v>
      </c>
      <c r="AK101" s="6">
        <f>T101/S101*100</f>
        <v>25</v>
      </c>
      <c r="AL101" s="6">
        <f>V101/U101*100</f>
        <v>25.641025641025639</v>
      </c>
      <c r="AM101" s="6">
        <f>X101/W101*100</f>
        <v>19.047619047619047</v>
      </c>
      <c r="AN101" s="6">
        <f>Z101/Y101*100</f>
        <v>11.398963730569948</v>
      </c>
      <c r="AO101" s="6">
        <f t="shared" si="1"/>
        <v>16.315789473684212</v>
      </c>
    </row>
    <row r="102" spans="1:41" s="4" customFormat="1" x14ac:dyDescent="0.25">
      <c r="A102" s="4">
        <v>210</v>
      </c>
      <c r="B102" s="4" t="s">
        <v>227</v>
      </c>
      <c r="C102" s="4" t="s">
        <v>222</v>
      </c>
      <c r="D102" s="4" t="s">
        <v>226</v>
      </c>
      <c r="E102" s="4" t="s">
        <v>220</v>
      </c>
      <c r="F102" s="4" t="s">
        <v>607</v>
      </c>
      <c r="G102" s="4" t="s">
        <v>608</v>
      </c>
      <c r="H102" s="4" t="s">
        <v>609</v>
      </c>
      <c r="I102" s="4" t="s">
        <v>610</v>
      </c>
      <c r="J102" s="4" t="s">
        <v>377</v>
      </c>
      <c r="K102" s="4" t="s">
        <v>24</v>
      </c>
      <c r="L102" s="4" t="s">
        <v>365</v>
      </c>
      <c r="M102" s="4">
        <v>99</v>
      </c>
      <c r="N102" s="4" t="s">
        <v>514</v>
      </c>
      <c r="O102" s="4">
        <v>25</v>
      </c>
      <c r="P102" s="4" t="s">
        <v>538</v>
      </c>
      <c r="Q102" s="4">
        <v>15</v>
      </c>
      <c r="R102" s="4" t="s">
        <v>406</v>
      </c>
      <c r="S102" s="4">
        <v>20</v>
      </c>
      <c r="T102" s="4" t="s">
        <v>539</v>
      </c>
      <c r="U102" s="4">
        <v>120</v>
      </c>
      <c r="V102" s="4" t="s">
        <v>540</v>
      </c>
      <c r="W102" s="4">
        <v>60</v>
      </c>
      <c r="X102" s="4" t="s">
        <v>439</v>
      </c>
      <c r="Y102" s="4">
        <v>15</v>
      </c>
      <c r="Z102" s="4" t="s">
        <v>403</v>
      </c>
      <c r="AA102" s="4" t="s">
        <v>373</v>
      </c>
      <c r="AB102" s="4">
        <v>25</v>
      </c>
      <c r="AC102" s="4" t="s">
        <v>382</v>
      </c>
      <c r="AD102" s="4" t="s">
        <v>464</v>
      </c>
      <c r="AE102" s="4" t="s">
        <v>364</v>
      </c>
      <c r="AF102" s="4" t="s">
        <v>541</v>
      </c>
      <c r="AG102" s="5">
        <f>O102+Q102+S102+U102+W102+Y102</f>
        <v>255</v>
      </c>
      <c r="AH102" s="5">
        <f>P102+R102+T102+V102+X102+Z102</f>
        <v>170</v>
      </c>
      <c r="AI102" s="6">
        <f>P102/O102*100</f>
        <v>64</v>
      </c>
      <c r="AJ102" s="6">
        <f>R102/Q102*100</f>
        <v>60</v>
      </c>
      <c r="AK102" s="6">
        <f>T102/S102*100</f>
        <v>30</v>
      </c>
      <c r="AL102" s="6">
        <f>V102/U102*100</f>
        <v>71.666666666666671</v>
      </c>
      <c r="AM102" s="6">
        <f>X102/W102*100</f>
        <v>71.666666666666671</v>
      </c>
      <c r="AN102" s="6">
        <f>Z102/Y102*100</f>
        <v>66.666666666666657</v>
      </c>
      <c r="AO102" s="6">
        <f t="shared" si="1"/>
        <v>66.666666666666657</v>
      </c>
    </row>
    <row r="103" spans="1:41" s="4" customFormat="1" x14ac:dyDescent="0.25">
      <c r="A103" s="4">
        <v>211</v>
      </c>
      <c r="B103" s="4" t="s">
        <v>213</v>
      </c>
      <c r="C103" s="4" t="s">
        <v>33</v>
      </c>
      <c r="D103" s="4" t="s">
        <v>212</v>
      </c>
      <c r="E103" s="4" t="s">
        <v>32</v>
      </c>
      <c r="F103" s="4" t="s">
        <v>34</v>
      </c>
      <c r="G103" s="4" t="s">
        <v>35</v>
      </c>
      <c r="H103" s="4" t="s">
        <v>36</v>
      </c>
      <c r="I103" s="4" t="s">
        <v>32</v>
      </c>
      <c r="J103" s="4" t="s">
        <v>393</v>
      </c>
      <c r="K103" s="4" t="s">
        <v>23</v>
      </c>
      <c r="L103" s="4" t="s">
        <v>400</v>
      </c>
      <c r="M103" s="4">
        <v>150</v>
      </c>
      <c r="N103" s="4" t="s">
        <v>542</v>
      </c>
      <c r="O103" s="4">
        <v>10</v>
      </c>
      <c r="P103" s="4" t="s">
        <v>403</v>
      </c>
      <c r="Q103" s="4">
        <v>0</v>
      </c>
      <c r="R103" s="4" t="s">
        <v>369</v>
      </c>
      <c r="S103" s="4">
        <v>10</v>
      </c>
      <c r="T103" s="4" t="s">
        <v>403</v>
      </c>
      <c r="U103" s="4">
        <v>2</v>
      </c>
      <c r="V103" s="4" t="s">
        <v>394</v>
      </c>
      <c r="W103" s="4">
        <v>0</v>
      </c>
      <c r="X103" s="4" t="s">
        <v>369</v>
      </c>
      <c r="Y103" s="4">
        <v>111</v>
      </c>
      <c r="Z103" s="4" t="s">
        <v>543</v>
      </c>
      <c r="AA103" s="4" t="s">
        <v>373</v>
      </c>
      <c r="AB103" s="4">
        <v>0</v>
      </c>
      <c r="AC103" s="4" t="s">
        <v>374</v>
      </c>
      <c r="AD103" s="4" t="s">
        <v>398</v>
      </c>
      <c r="AE103" s="4" t="s">
        <v>364</v>
      </c>
      <c r="AF103" s="4" t="s">
        <v>543</v>
      </c>
      <c r="AG103" s="5">
        <f>O103+Q103+S103+U103+W103+Y103</f>
        <v>133</v>
      </c>
      <c r="AH103" s="5">
        <f>P103+R103+T103+V103+X103+Z103</f>
        <v>133</v>
      </c>
      <c r="AI103" s="6">
        <f>P103/O103*100</f>
        <v>100</v>
      </c>
      <c r="AJ103" s="6" t="e">
        <f>R103/Q103*100</f>
        <v>#DIV/0!</v>
      </c>
      <c r="AK103" s="6">
        <f>T103/S103*100</f>
        <v>100</v>
      </c>
      <c r="AL103" s="6">
        <f>V103/U103*100</f>
        <v>100</v>
      </c>
      <c r="AM103" s="6" t="e">
        <f>X103/W103*100</f>
        <v>#DIV/0!</v>
      </c>
      <c r="AN103" s="6">
        <f>Z103/Y103*100</f>
        <v>100</v>
      </c>
      <c r="AO103" s="6">
        <f t="shared" si="1"/>
        <v>100</v>
      </c>
    </row>
    <row r="104" spans="1:41" s="4" customFormat="1" x14ac:dyDescent="0.25">
      <c r="A104" s="4">
        <v>212</v>
      </c>
      <c r="B104" s="4" t="s">
        <v>84</v>
      </c>
      <c r="C104" s="4" t="s">
        <v>59</v>
      </c>
      <c r="D104" s="4" t="s">
        <v>83</v>
      </c>
      <c r="E104" s="4" t="s">
        <v>47</v>
      </c>
      <c r="F104" s="4" t="s">
        <v>605</v>
      </c>
      <c r="G104" s="4" t="s">
        <v>606</v>
      </c>
      <c r="H104" s="4" t="s">
        <v>599</v>
      </c>
      <c r="I104" s="4" t="s">
        <v>600</v>
      </c>
      <c r="J104" s="4" t="s">
        <v>366</v>
      </c>
      <c r="K104" s="4" t="s">
        <v>23</v>
      </c>
      <c r="L104" s="4" t="s">
        <v>365</v>
      </c>
      <c r="M104" s="4">
        <v>59</v>
      </c>
      <c r="N104" s="4" t="s">
        <v>544</v>
      </c>
      <c r="O104" s="4">
        <v>4</v>
      </c>
      <c r="P104" s="4" t="s">
        <v>378</v>
      </c>
      <c r="Q104" s="4">
        <v>0</v>
      </c>
      <c r="R104" s="4" t="s">
        <v>369</v>
      </c>
      <c r="S104" s="4">
        <v>0</v>
      </c>
      <c r="T104" s="4" t="s">
        <v>369</v>
      </c>
      <c r="U104" s="4">
        <v>11</v>
      </c>
      <c r="V104" s="4" t="s">
        <v>379</v>
      </c>
      <c r="W104" s="4">
        <v>16</v>
      </c>
      <c r="X104" s="4" t="s">
        <v>394</v>
      </c>
      <c r="Y104" s="4">
        <v>29</v>
      </c>
      <c r="Z104" s="4" t="s">
        <v>404</v>
      </c>
      <c r="AA104" s="4" t="s">
        <v>373</v>
      </c>
      <c r="AB104" s="4">
        <v>0</v>
      </c>
      <c r="AC104" s="4" t="s">
        <v>382</v>
      </c>
      <c r="AD104" s="4" t="s">
        <v>418</v>
      </c>
      <c r="AE104" s="4" t="s">
        <v>364</v>
      </c>
      <c r="AF104" s="4" t="s">
        <v>37</v>
      </c>
      <c r="AG104" s="5">
        <f>O104+Q104+S104+U104+W104+Y104</f>
        <v>60</v>
      </c>
      <c r="AH104" s="5">
        <f>P104+R104+T104+V104+X104+Z104</f>
        <v>18</v>
      </c>
      <c r="AI104" s="6">
        <f>P104/O104*100</f>
        <v>75</v>
      </c>
      <c r="AJ104" s="6" t="e">
        <f>R104/Q104*100</f>
        <v>#DIV/0!</v>
      </c>
      <c r="AK104" s="6" t="e">
        <f>T104/S104*100</f>
        <v>#DIV/0!</v>
      </c>
      <c r="AL104" s="6">
        <f>V104/U104*100</f>
        <v>54.54545454545454</v>
      </c>
      <c r="AM104" s="6">
        <f>X104/W104*100</f>
        <v>12.5</v>
      </c>
      <c r="AN104" s="6">
        <f>Z104/Y104*100</f>
        <v>24.137931034482758</v>
      </c>
      <c r="AO104" s="6">
        <f t="shared" si="1"/>
        <v>30</v>
      </c>
    </row>
    <row r="105" spans="1:41" s="4" customFormat="1" x14ac:dyDescent="0.25">
      <c r="A105" s="4">
        <v>213</v>
      </c>
      <c r="B105" s="4" t="s">
        <v>545</v>
      </c>
      <c r="C105" s="4" t="s">
        <v>453</v>
      </c>
      <c r="D105" s="4" t="s">
        <v>266</v>
      </c>
      <c r="E105" s="4" t="s">
        <v>26</v>
      </c>
      <c r="F105" s="4" t="s">
        <v>623</v>
      </c>
      <c r="G105" s="4" t="s">
        <v>624</v>
      </c>
      <c r="H105" s="4" t="s">
        <v>595</v>
      </c>
      <c r="I105" s="4" t="s">
        <v>596</v>
      </c>
      <c r="J105" s="4" t="s">
        <v>377</v>
      </c>
      <c r="K105" s="4" t="s">
        <v>24</v>
      </c>
      <c r="L105" s="4" t="s">
        <v>480</v>
      </c>
      <c r="M105" s="4">
        <v>24</v>
      </c>
      <c r="N105" s="4" t="s">
        <v>546</v>
      </c>
      <c r="O105" s="4">
        <v>2</v>
      </c>
      <c r="P105" s="4" t="s">
        <v>394</v>
      </c>
      <c r="Q105" s="4">
        <v>0</v>
      </c>
      <c r="R105" s="4" t="s">
        <v>369</v>
      </c>
      <c r="S105" s="4">
        <v>0</v>
      </c>
      <c r="T105" s="4" t="s">
        <v>369</v>
      </c>
      <c r="U105" s="4">
        <v>18</v>
      </c>
      <c r="V105" s="4" t="s">
        <v>379</v>
      </c>
      <c r="W105" s="4">
        <v>11</v>
      </c>
      <c r="X105" s="4" t="s">
        <v>370</v>
      </c>
      <c r="Y105" s="4">
        <v>8</v>
      </c>
      <c r="Z105" s="4" t="s">
        <v>370</v>
      </c>
      <c r="AA105" s="4" t="s">
        <v>38</v>
      </c>
      <c r="AB105" s="4">
        <v>0</v>
      </c>
      <c r="AC105" s="4" t="s">
        <v>407</v>
      </c>
      <c r="AD105" s="4" t="s">
        <v>493</v>
      </c>
      <c r="AE105" s="4" t="s">
        <v>37</v>
      </c>
      <c r="AF105" s="4" t="s">
        <v>402</v>
      </c>
      <c r="AG105" s="5">
        <f>O105+Q105+S105+U105+W105+Y105</f>
        <v>39</v>
      </c>
      <c r="AH105" s="5">
        <f>P105+R105+T105+V105+X105+Z105</f>
        <v>16</v>
      </c>
      <c r="AI105" s="6">
        <f>P105/O105*100</f>
        <v>100</v>
      </c>
      <c r="AJ105" s="6" t="e">
        <f>R105/Q105*100</f>
        <v>#DIV/0!</v>
      </c>
      <c r="AK105" s="6" t="e">
        <f>T105/S105*100</f>
        <v>#DIV/0!</v>
      </c>
      <c r="AL105" s="6">
        <f>V105/U105*100</f>
        <v>33.333333333333329</v>
      </c>
      <c r="AM105" s="6">
        <f>X105/W105*100</f>
        <v>36.363636363636367</v>
      </c>
      <c r="AN105" s="6">
        <f>Z105/Y105*100</f>
        <v>50</v>
      </c>
      <c r="AO105" s="6">
        <f t="shared" si="1"/>
        <v>41.025641025641022</v>
      </c>
    </row>
    <row r="106" spans="1:41" s="4" customFormat="1" x14ac:dyDescent="0.25">
      <c r="A106" s="4">
        <v>214</v>
      </c>
      <c r="B106" s="4" t="s">
        <v>215</v>
      </c>
      <c r="C106" s="4" t="s">
        <v>78</v>
      </c>
      <c r="D106" s="4" t="s">
        <v>214</v>
      </c>
      <c r="E106" s="4" t="s">
        <v>32</v>
      </c>
      <c r="F106" s="4" t="s">
        <v>627</v>
      </c>
      <c r="G106" s="4" t="s">
        <v>628</v>
      </c>
      <c r="H106" s="4" t="s">
        <v>599</v>
      </c>
      <c r="I106" s="4" t="s">
        <v>600</v>
      </c>
      <c r="J106" s="4" t="s">
        <v>37</v>
      </c>
      <c r="K106" s="4" t="s">
        <v>23</v>
      </c>
      <c r="L106" s="4" t="s">
        <v>400</v>
      </c>
      <c r="M106" s="4">
        <v>1</v>
      </c>
      <c r="N106" s="4" t="s">
        <v>546</v>
      </c>
      <c r="O106" s="4">
        <v>0</v>
      </c>
      <c r="P106" s="4" t="s">
        <v>369</v>
      </c>
      <c r="Q106" s="4">
        <v>0</v>
      </c>
      <c r="R106" s="4" t="s">
        <v>369</v>
      </c>
      <c r="S106" s="4">
        <v>5</v>
      </c>
      <c r="T106" s="4" t="s">
        <v>394</v>
      </c>
      <c r="U106" s="4">
        <v>0</v>
      </c>
      <c r="V106" s="4" t="s">
        <v>369</v>
      </c>
      <c r="W106" s="4">
        <v>0</v>
      </c>
      <c r="X106" s="4" t="s">
        <v>369</v>
      </c>
      <c r="Y106" s="4">
        <v>0</v>
      </c>
      <c r="Z106" s="4" t="s">
        <v>369</v>
      </c>
      <c r="AA106" s="4" t="s">
        <v>373</v>
      </c>
      <c r="AB106" s="4">
        <v>0</v>
      </c>
      <c r="AC106" s="4" t="s">
        <v>374</v>
      </c>
      <c r="AD106" s="4" t="s">
        <v>424</v>
      </c>
      <c r="AE106" s="4" t="s">
        <v>37</v>
      </c>
      <c r="AF106" s="4" t="s">
        <v>37</v>
      </c>
      <c r="AG106" s="5">
        <f>O106+Q106+S106+U106+W106+Y106</f>
        <v>5</v>
      </c>
      <c r="AH106" s="5">
        <f>P106+R106+T106+V106+X106+Z106</f>
        <v>2</v>
      </c>
      <c r="AI106" s="6" t="e">
        <f>P106/O106*100</f>
        <v>#DIV/0!</v>
      </c>
      <c r="AJ106" s="6" t="e">
        <f>R106/Q106*100</f>
        <v>#DIV/0!</v>
      </c>
      <c r="AK106" s="6">
        <f>T106/S106*100</f>
        <v>40</v>
      </c>
      <c r="AL106" s="6" t="e">
        <f>V106/U106*100</f>
        <v>#DIV/0!</v>
      </c>
      <c r="AM106" s="6" t="e">
        <f>X106/W106*100</f>
        <v>#DIV/0!</v>
      </c>
      <c r="AN106" s="6" t="e">
        <f>Z106/Y106*100</f>
        <v>#DIV/0!</v>
      </c>
      <c r="AO106" s="6">
        <f t="shared" si="1"/>
        <v>40</v>
      </c>
    </row>
    <row r="107" spans="1:41" s="4" customFormat="1" x14ac:dyDescent="0.25">
      <c r="A107" s="4">
        <v>215</v>
      </c>
      <c r="B107" s="4" t="s">
        <v>289</v>
      </c>
      <c r="C107" s="4" t="s">
        <v>423</v>
      </c>
      <c r="D107" s="4" t="s">
        <v>288</v>
      </c>
      <c r="E107" s="4" t="s">
        <v>26</v>
      </c>
      <c r="F107" s="4" t="s">
        <v>621</v>
      </c>
      <c r="G107" s="4" t="s">
        <v>622</v>
      </c>
      <c r="H107" s="4" t="s">
        <v>595</v>
      </c>
      <c r="I107" s="4" t="s">
        <v>596</v>
      </c>
      <c r="J107" s="4" t="s">
        <v>393</v>
      </c>
      <c r="K107" s="4" t="s">
        <v>23</v>
      </c>
      <c r="L107" s="4" t="s">
        <v>400</v>
      </c>
      <c r="M107" s="4">
        <v>44</v>
      </c>
      <c r="N107" s="4" t="s">
        <v>546</v>
      </c>
      <c r="O107" s="4">
        <v>6</v>
      </c>
      <c r="P107" s="4" t="s">
        <v>394</v>
      </c>
      <c r="Q107" s="4">
        <v>0</v>
      </c>
      <c r="R107" s="4" t="s">
        <v>369</v>
      </c>
      <c r="S107" s="4">
        <v>0</v>
      </c>
      <c r="T107" s="4" t="s">
        <v>369</v>
      </c>
      <c r="U107" s="4">
        <v>20</v>
      </c>
      <c r="V107" s="4" t="s">
        <v>379</v>
      </c>
      <c r="W107" s="4">
        <v>80</v>
      </c>
      <c r="X107" s="4" t="s">
        <v>463</v>
      </c>
      <c r="Y107" s="4">
        <v>0</v>
      </c>
      <c r="Z107" s="4" t="s">
        <v>369</v>
      </c>
      <c r="AA107" s="4" t="s">
        <v>373</v>
      </c>
      <c r="AB107" s="4">
        <v>0</v>
      </c>
      <c r="AC107" s="4" t="s">
        <v>382</v>
      </c>
      <c r="AD107" s="4" t="s">
        <v>382</v>
      </c>
      <c r="AE107" s="4" t="s">
        <v>364</v>
      </c>
      <c r="AF107" s="4" t="s">
        <v>381</v>
      </c>
      <c r="AG107" s="5">
        <f>O107+Q107+S107+U107+W107+Y107</f>
        <v>106</v>
      </c>
      <c r="AH107" s="5">
        <f>P107+R107+T107+V107+X107+Z107</f>
        <v>38</v>
      </c>
      <c r="AI107" s="6">
        <f>P107/O107*100</f>
        <v>33.333333333333329</v>
      </c>
      <c r="AJ107" s="6" t="e">
        <f>R107/Q107*100</f>
        <v>#DIV/0!</v>
      </c>
      <c r="AK107" s="6" t="e">
        <f>T107/S107*100</f>
        <v>#DIV/0!</v>
      </c>
      <c r="AL107" s="6">
        <f>V107/U107*100</f>
        <v>30</v>
      </c>
      <c r="AM107" s="6">
        <f>X107/W107*100</f>
        <v>37.5</v>
      </c>
      <c r="AN107" s="6" t="e">
        <f>Z107/Y107*100</f>
        <v>#DIV/0!</v>
      </c>
      <c r="AO107" s="6">
        <f t="shared" si="1"/>
        <v>35.849056603773583</v>
      </c>
    </row>
    <row r="108" spans="1:41" s="4" customFormat="1" x14ac:dyDescent="0.25">
      <c r="A108" s="4">
        <v>216</v>
      </c>
      <c r="B108" s="4" t="s">
        <v>117</v>
      </c>
      <c r="C108" s="4" t="s">
        <v>392</v>
      </c>
      <c r="D108" s="4" t="s">
        <v>116</v>
      </c>
      <c r="E108" s="4" t="s">
        <v>85</v>
      </c>
      <c r="F108" s="4" t="s">
        <v>611</v>
      </c>
      <c r="G108" s="4" t="s">
        <v>612</v>
      </c>
      <c r="H108" s="4" t="s">
        <v>603</v>
      </c>
      <c r="I108" s="4" t="s">
        <v>604</v>
      </c>
      <c r="J108" s="4" t="s">
        <v>374</v>
      </c>
      <c r="K108" s="4" t="s">
        <v>23</v>
      </c>
      <c r="L108" s="4" t="s">
        <v>468</v>
      </c>
      <c r="M108" s="4" t="s">
        <v>38</v>
      </c>
      <c r="N108" s="4" t="s">
        <v>388</v>
      </c>
      <c r="O108" s="4">
        <v>79</v>
      </c>
      <c r="P108" s="4" t="s">
        <v>430</v>
      </c>
      <c r="Q108" s="4">
        <v>25</v>
      </c>
      <c r="R108" s="4" t="s">
        <v>386</v>
      </c>
      <c r="S108" s="4">
        <v>35</v>
      </c>
      <c r="T108" s="4" t="s">
        <v>380</v>
      </c>
      <c r="U108" s="4">
        <v>131</v>
      </c>
      <c r="V108" s="4" t="s">
        <v>547</v>
      </c>
      <c r="W108" s="4">
        <v>24</v>
      </c>
      <c r="X108" s="4" t="s">
        <v>402</v>
      </c>
      <c r="Y108" s="4">
        <v>45</v>
      </c>
      <c r="Z108" s="4" t="s">
        <v>402</v>
      </c>
      <c r="AA108" s="4" t="s">
        <v>38</v>
      </c>
      <c r="AB108" s="4" t="s">
        <v>38</v>
      </c>
      <c r="AC108" s="4" t="s">
        <v>495</v>
      </c>
      <c r="AD108" s="4" t="s">
        <v>495</v>
      </c>
      <c r="AE108" s="4" t="s">
        <v>38</v>
      </c>
      <c r="AF108" s="4" t="s">
        <v>38</v>
      </c>
      <c r="AG108" s="5">
        <f>O108+Q108+S108+U108+W108+Y108</f>
        <v>339</v>
      </c>
      <c r="AH108" s="5">
        <f>P108+R108+T108+V108+X108+Z108</f>
        <v>193</v>
      </c>
      <c r="AI108" s="6">
        <f>P108/O108*100</f>
        <v>55.696202531645568</v>
      </c>
      <c r="AJ108" s="6">
        <f>R108/Q108*100</f>
        <v>80</v>
      </c>
      <c r="AK108" s="6">
        <f>T108/S108*100</f>
        <v>77.142857142857153</v>
      </c>
      <c r="AL108" s="6">
        <f>V108/U108*100</f>
        <v>58.015267175572518</v>
      </c>
      <c r="AM108" s="6">
        <f>X108/W108*100</f>
        <v>54.166666666666664</v>
      </c>
      <c r="AN108" s="6">
        <f>Z108/Y108*100</f>
        <v>28.888888888888886</v>
      </c>
      <c r="AO108" s="6">
        <f t="shared" si="1"/>
        <v>56.932153392330385</v>
      </c>
    </row>
    <row r="109" spans="1:41" s="4" customFormat="1" x14ac:dyDescent="0.25">
      <c r="A109" s="4">
        <v>217</v>
      </c>
      <c r="B109" s="4" t="s">
        <v>58</v>
      </c>
      <c r="C109" s="4" t="s">
        <v>59</v>
      </c>
      <c r="D109" s="4" t="s">
        <v>57</v>
      </c>
      <c r="E109" s="4" t="s">
        <v>47</v>
      </c>
      <c r="F109" s="4" t="s">
        <v>605</v>
      </c>
      <c r="G109" s="4" t="s">
        <v>606</v>
      </c>
      <c r="H109" s="4" t="s">
        <v>599</v>
      </c>
      <c r="I109" s="4" t="s">
        <v>600</v>
      </c>
      <c r="J109" s="4" t="s">
        <v>37</v>
      </c>
      <c r="K109" s="4" t="s">
        <v>24</v>
      </c>
      <c r="L109" s="4" t="s">
        <v>365</v>
      </c>
      <c r="M109" s="4">
        <v>35</v>
      </c>
      <c r="N109" s="4" t="s">
        <v>484</v>
      </c>
      <c r="O109" s="4">
        <v>3</v>
      </c>
      <c r="P109" s="4" t="s">
        <v>378</v>
      </c>
      <c r="Q109" s="4">
        <v>0</v>
      </c>
      <c r="R109" s="4" t="s">
        <v>369</v>
      </c>
      <c r="S109" s="4">
        <v>0</v>
      </c>
      <c r="T109" s="4" t="s">
        <v>369</v>
      </c>
      <c r="U109" s="4">
        <v>14</v>
      </c>
      <c r="V109" s="4" t="s">
        <v>403</v>
      </c>
      <c r="W109" s="4">
        <v>23</v>
      </c>
      <c r="X109" s="4" t="s">
        <v>396</v>
      </c>
      <c r="Y109" s="4">
        <v>2</v>
      </c>
      <c r="Z109" s="4" t="s">
        <v>394</v>
      </c>
      <c r="AA109" s="4" t="s">
        <v>364</v>
      </c>
      <c r="AB109" s="4" t="s">
        <v>38</v>
      </c>
      <c r="AC109" s="4" t="s">
        <v>407</v>
      </c>
      <c r="AD109" s="4" t="s">
        <v>424</v>
      </c>
      <c r="AE109" s="4" t="s">
        <v>364</v>
      </c>
      <c r="AF109" s="4" t="s">
        <v>37</v>
      </c>
      <c r="AG109" s="5">
        <f>O109+Q109+S109+U109+W109+Y109</f>
        <v>42</v>
      </c>
      <c r="AH109" s="5">
        <f>P109+R109+T109+V109+X109+Z109</f>
        <v>30</v>
      </c>
      <c r="AI109" s="6">
        <f>P109/O109*100</f>
        <v>100</v>
      </c>
      <c r="AJ109" s="6" t="e">
        <f>R109/Q109*100</f>
        <v>#DIV/0!</v>
      </c>
      <c r="AK109" s="6" t="e">
        <f>T109/S109*100</f>
        <v>#DIV/0!</v>
      </c>
      <c r="AL109" s="6">
        <f>V109/U109*100</f>
        <v>71.428571428571431</v>
      </c>
      <c r="AM109" s="6">
        <f>X109/W109*100</f>
        <v>65.217391304347828</v>
      </c>
      <c r="AN109" s="6">
        <f>Z109/Y109*100</f>
        <v>100</v>
      </c>
      <c r="AO109" s="6">
        <f t="shared" si="1"/>
        <v>71.428571428571431</v>
      </c>
    </row>
    <row r="110" spans="1:41" s="4" customFormat="1" x14ac:dyDescent="0.25">
      <c r="A110" s="4">
        <v>218</v>
      </c>
      <c r="B110" s="4" t="s">
        <v>119</v>
      </c>
      <c r="C110" s="4" t="s">
        <v>375</v>
      </c>
      <c r="D110" s="4" t="s">
        <v>118</v>
      </c>
      <c r="E110" s="4" t="s">
        <v>85</v>
      </c>
      <c r="F110" s="4" t="s">
        <v>597</v>
      </c>
      <c r="G110" s="4" t="s">
        <v>598</v>
      </c>
      <c r="H110" s="4" t="s">
        <v>599</v>
      </c>
      <c r="I110" s="4" t="s">
        <v>600</v>
      </c>
      <c r="J110" s="4" t="s">
        <v>366</v>
      </c>
      <c r="K110" s="4" t="s">
        <v>23</v>
      </c>
      <c r="L110" s="4" t="s">
        <v>365</v>
      </c>
      <c r="M110" s="4">
        <v>18</v>
      </c>
      <c r="N110" s="4" t="s">
        <v>546</v>
      </c>
      <c r="O110" s="4">
        <v>2</v>
      </c>
      <c r="P110" s="4" t="s">
        <v>369</v>
      </c>
      <c r="Q110" s="4">
        <v>0</v>
      </c>
      <c r="R110" s="4" t="s">
        <v>369</v>
      </c>
      <c r="S110" s="4">
        <v>3</v>
      </c>
      <c r="T110" s="4" t="s">
        <v>378</v>
      </c>
      <c r="U110" s="4">
        <v>0</v>
      </c>
      <c r="V110" s="4" t="s">
        <v>369</v>
      </c>
      <c r="W110" s="4">
        <v>0</v>
      </c>
      <c r="X110" s="4" t="s">
        <v>369</v>
      </c>
      <c r="Y110" s="4">
        <v>0</v>
      </c>
      <c r="Z110" s="4" t="s">
        <v>369</v>
      </c>
      <c r="AA110" s="4" t="s">
        <v>373</v>
      </c>
      <c r="AB110" s="4">
        <v>0</v>
      </c>
      <c r="AC110" s="4" t="s">
        <v>382</v>
      </c>
      <c r="AD110" s="4" t="s">
        <v>424</v>
      </c>
      <c r="AE110" s="4" t="s">
        <v>364</v>
      </c>
      <c r="AF110" s="4" t="s">
        <v>378</v>
      </c>
      <c r="AG110" s="5">
        <f>O110+Q110+S110+U110+W110+Y110</f>
        <v>5</v>
      </c>
      <c r="AH110" s="5">
        <f>P110+R110+T110+V110+X110+Z110</f>
        <v>3</v>
      </c>
      <c r="AI110" s="6">
        <f>P110/O110*100</f>
        <v>0</v>
      </c>
      <c r="AJ110" s="6" t="e">
        <f>R110/Q110*100</f>
        <v>#DIV/0!</v>
      </c>
      <c r="AK110" s="6">
        <f>T110/S110*100</f>
        <v>100</v>
      </c>
      <c r="AL110" s="6" t="e">
        <f>V110/U110*100</f>
        <v>#DIV/0!</v>
      </c>
      <c r="AM110" s="6" t="e">
        <f>X110/W110*100</f>
        <v>#DIV/0!</v>
      </c>
      <c r="AN110" s="6" t="e">
        <f>Z110/Y110*100</f>
        <v>#DIV/0!</v>
      </c>
      <c r="AO110" s="6">
        <f t="shared" si="1"/>
        <v>60</v>
      </c>
    </row>
    <row r="111" spans="1:41" s="4" customFormat="1" x14ac:dyDescent="0.25">
      <c r="A111" s="4">
        <v>219</v>
      </c>
      <c r="B111" s="4" t="s">
        <v>548</v>
      </c>
      <c r="C111" s="4" t="s">
        <v>261</v>
      </c>
      <c r="D111" s="4" t="s">
        <v>267</v>
      </c>
      <c r="E111" s="4" t="s">
        <v>26</v>
      </c>
      <c r="F111" s="4" t="s">
        <v>593</v>
      </c>
      <c r="G111" s="4" t="s">
        <v>594</v>
      </c>
      <c r="H111" s="4" t="s">
        <v>595</v>
      </c>
      <c r="I111" s="4" t="s">
        <v>596</v>
      </c>
      <c r="J111" s="4" t="s">
        <v>377</v>
      </c>
      <c r="K111" s="4" t="s">
        <v>24</v>
      </c>
      <c r="L111" s="4" t="s">
        <v>365</v>
      </c>
      <c r="M111" s="4">
        <v>24</v>
      </c>
      <c r="N111" s="4" t="s">
        <v>388</v>
      </c>
      <c r="O111" s="4">
        <v>2</v>
      </c>
      <c r="P111" s="4" t="s">
        <v>368</v>
      </c>
      <c r="Q111" s="4">
        <v>0</v>
      </c>
      <c r="R111" s="4" t="s">
        <v>369</v>
      </c>
      <c r="S111" s="4">
        <v>0</v>
      </c>
      <c r="T111" s="4" t="s">
        <v>369</v>
      </c>
      <c r="U111" s="4">
        <v>10</v>
      </c>
      <c r="V111" s="4" t="s">
        <v>370</v>
      </c>
      <c r="W111" s="4">
        <v>5</v>
      </c>
      <c r="X111" s="4" t="s">
        <v>394</v>
      </c>
      <c r="Y111" s="4">
        <v>12</v>
      </c>
      <c r="Z111" s="4" t="s">
        <v>371</v>
      </c>
      <c r="AA111" s="4" t="s">
        <v>373</v>
      </c>
      <c r="AB111" s="4">
        <v>0</v>
      </c>
      <c r="AC111" s="4" t="s">
        <v>382</v>
      </c>
      <c r="AD111" s="4" t="s">
        <v>424</v>
      </c>
      <c r="AE111" s="4" t="s">
        <v>37</v>
      </c>
      <c r="AF111" s="4" t="s">
        <v>370</v>
      </c>
      <c r="AG111" s="5">
        <f>O111+Q111+S111+U111+W111+Y111</f>
        <v>29</v>
      </c>
      <c r="AH111" s="5">
        <f>P111+R111+T111+V111+X111+Z111</f>
        <v>12</v>
      </c>
      <c r="AI111" s="6">
        <f>P111/O111*100</f>
        <v>50</v>
      </c>
      <c r="AJ111" s="6" t="e">
        <f>R111/Q111*100</f>
        <v>#DIV/0!</v>
      </c>
      <c r="AK111" s="6" t="e">
        <f>T111/S111*100</f>
        <v>#DIV/0!</v>
      </c>
      <c r="AL111" s="6">
        <f>V111/U111*100</f>
        <v>40</v>
      </c>
      <c r="AM111" s="6">
        <f>X111/W111*100</f>
        <v>40</v>
      </c>
      <c r="AN111" s="6">
        <f>Z111/Y111*100</f>
        <v>41.666666666666671</v>
      </c>
      <c r="AO111" s="6">
        <f t="shared" si="1"/>
        <v>41.379310344827587</v>
      </c>
    </row>
    <row r="112" spans="1:41" s="4" customFormat="1" x14ac:dyDescent="0.25">
      <c r="A112" s="4">
        <v>220</v>
      </c>
      <c r="B112" s="4" t="s">
        <v>345</v>
      </c>
      <c r="C112" s="4" t="s">
        <v>312</v>
      </c>
      <c r="D112" s="4" t="s">
        <v>344</v>
      </c>
      <c r="E112" s="4" t="s">
        <v>31</v>
      </c>
      <c r="F112" s="4" t="s">
        <v>629</v>
      </c>
      <c r="G112" s="4" t="s">
        <v>630</v>
      </c>
      <c r="H112" s="4" t="s">
        <v>30</v>
      </c>
      <c r="I112" s="4" t="s">
        <v>620</v>
      </c>
      <c r="J112" s="4" t="s">
        <v>366</v>
      </c>
      <c r="K112" s="4" t="s">
        <v>23</v>
      </c>
      <c r="L112" s="4" t="s">
        <v>365</v>
      </c>
      <c r="M112" s="4">
        <v>49</v>
      </c>
      <c r="N112" s="4" t="s">
        <v>546</v>
      </c>
      <c r="O112" s="4">
        <v>4</v>
      </c>
      <c r="P112" s="4" t="s">
        <v>378</v>
      </c>
      <c r="Q112" s="4">
        <v>0</v>
      </c>
      <c r="R112" s="4" t="s">
        <v>369</v>
      </c>
      <c r="S112" s="4">
        <v>0</v>
      </c>
      <c r="T112" s="4" t="s">
        <v>369</v>
      </c>
      <c r="U112" s="4">
        <v>7</v>
      </c>
      <c r="V112" s="4" t="s">
        <v>394</v>
      </c>
      <c r="W112" s="4">
        <v>13</v>
      </c>
      <c r="X112" s="4" t="s">
        <v>369</v>
      </c>
      <c r="Y112" s="4">
        <v>29</v>
      </c>
      <c r="Z112" s="4" t="s">
        <v>369</v>
      </c>
      <c r="AA112" s="4" t="s">
        <v>373</v>
      </c>
      <c r="AB112" s="4">
        <v>0</v>
      </c>
      <c r="AC112" s="4" t="s">
        <v>382</v>
      </c>
      <c r="AD112" s="4" t="s">
        <v>382</v>
      </c>
      <c r="AE112" s="4" t="s">
        <v>37</v>
      </c>
      <c r="AF112" s="4" t="s">
        <v>371</v>
      </c>
      <c r="AG112" s="5">
        <f>O112+Q112+S112+U112+W112+Y112</f>
        <v>53</v>
      </c>
      <c r="AH112" s="5">
        <f>P112+R112+T112+V112+X112+Z112</f>
        <v>5</v>
      </c>
      <c r="AI112" s="6">
        <f>P112/O112*100</f>
        <v>75</v>
      </c>
      <c r="AJ112" s="6" t="e">
        <f>R112/Q112*100</f>
        <v>#DIV/0!</v>
      </c>
      <c r="AK112" s="6" t="e">
        <f>T112/S112*100</f>
        <v>#DIV/0!</v>
      </c>
      <c r="AL112" s="6">
        <f>V112/U112*100</f>
        <v>28.571428571428569</v>
      </c>
      <c r="AM112" s="6">
        <f>X112/W112*100</f>
        <v>0</v>
      </c>
      <c r="AN112" s="6">
        <f>Z112/Y112*100</f>
        <v>0</v>
      </c>
      <c r="AO112" s="6">
        <f t="shared" si="1"/>
        <v>9.433962264150944</v>
      </c>
    </row>
    <row r="113" spans="1:41" s="4" customFormat="1" x14ac:dyDescent="0.25">
      <c r="A113" s="4">
        <v>221</v>
      </c>
      <c r="B113" s="4" t="s">
        <v>98</v>
      </c>
      <c r="C113" s="4" t="s">
        <v>99</v>
      </c>
      <c r="D113" s="4" t="s">
        <v>97</v>
      </c>
      <c r="E113" s="4" t="s">
        <v>85</v>
      </c>
      <c r="F113" s="4" t="s">
        <v>601</v>
      </c>
      <c r="G113" s="4" t="s">
        <v>602</v>
      </c>
      <c r="H113" s="4" t="s">
        <v>603</v>
      </c>
      <c r="I113" s="4" t="s">
        <v>604</v>
      </c>
      <c r="J113" s="4" t="s">
        <v>377</v>
      </c>
      <c r="K113" s="4" t="s">
        <v>24</v>
      </c>
      <c r="L113" s="4" t="s">
        <v>365</v>
      </c>
      <c r="M113" s="4">
        <v>40</v>
      </c>
      <c r="N113" s="4" t="s">
        <v>519</v>
      </c>
      <c r="O113" s="4">
        <v>6</v>
      </c>
      <c r="P113" s="4" t="s">
        <v>369</v>
      </c>
      <c r="Q113" s="4">
        <v>0</v>
      </c>
      <c r="R113" s="4" t="s">
        <v>369</v>
      </c>
      <c r="S113" s="4">
        <v>0</v>
      </c>
      <c r="T113" s="4" t="s">
        <v>369</v>
      </c>
      <c r="U113" s="4">
        <v>0</v>
      </c>
      <c r="V113" s="4" t="s">
        <v>369</v>
      </c>
      <c r="W113" s="4">
        <v>0</v>
      </c>
      <c r="X113" s="4" t="s">
        <v>369</v>
      </c>
      <c r="Y113" s="4">
        <v>3</v>
      </c>
      <c r="Z113" s="4" t="s">
        <v>378</v>
      </c>
      <c r="AA113" s="4" t="s">
        <v>373</v>
      </c>
      <c r="AB113" s="4">
        <v>0</v>
      </c>
      <c r="AC113" s="4" t="s">
        <v>391</v>
      </c>
      <c r="AD113" s="4" t="s">
        <v>495</v>
      </c>
      <c r="AE113" s="4" t="s">
        <v>37</v>
      </c>
      <c r="AF113" s="4" t="s">
        <v>369</v>
      </c>
      <c r="AG113" s="5">
        <f>O113+Q113+S113+U113+W113+Y113</f>
        <v>9</v>
      </c>
      <c r="AH113" s="5">
        <f>P113+R113+T113+V113+X113+Z113</f>
        <v>3</v>
      </c>
      <c r="AI113" s="6">
        <f>P113/O113*100</f>
        <v>0</v>
      </c>
      <c r="AJ113" s="6" t="e">
        <f>R113/Q113*100</f>
        <v>#DIV/0!</v>
      </c>
      <c r="AK113" s="6" t="e">
        <f>T113/S113*100</f>
        <v>#DIV/0!</v>
      </c>
      <c r="AL113" s="6" t="e">
        <f>V113/U113*100</f>
        <v>#DIV/0!</v>
      </c>
      <c r="AM113" s="6" t="e">
        <f>X113/W113*100</f>
        <v>#DIV/0!</v>
      </c>
      <c r="AN113" s="6">
        <f>Z113/Y113*100</f>
        <v>100</v>
      </c>
      <c r="AO113" s="6">
        <f t="shared" si="1"/>
        <v>33.333333333333329</v>
      </c>
    </row>
    <row r="114" spans="1:41" s="4" customFormat="1" x14ac:dyDescent="0.25">
      <c r="A114" s="4">
        <v>222</v>
      </c>
      <c r="B114" s="4" t="s">
        <v>549</v>
      </c>
      <c r="C114" s="4" t="s">
        <v>453</v>
      </c>
      <c r="D114" s="4" t="s">
        <v>270</v>
      </c>
      <c r="E114" s="4" t="s">
        <v>26</v>
      </c>
      <c r="F114" s="4" t="s">
        <v>623</v>
      </c>
      <c r="G114" s="4" t="s">
        <v>624</v>
      </c>
      <c r="H114" s="4" t="s">
        <v>595</v>
      </c>
      <c r="I114" s="4" t="s">
        <v>596</v>
      </c>
      <c r="J114" s="4" t="s">
        <v>366</v>
      </c>
      <c r="K114" s="4" t="s">
        <v>23</v>
      </c>
      <c r="L114" s="4" t="s">
        <v>365</v>
      </c>
      <c r="M114" s="4">
        <v>100</v>
      </c>
      <c r="N114" s="4" t="s">
        <v>517</v>
      </c>
      <c r="O114" s="4">
        <v>8</v>
      </c>
      <c r="P114" s="4" t="s">
        <v>370</v>
      </c>
      <c r="Q114" s="4">
        <v>0</v>
      </c>
      <c r="R114" s="4" t="s">
        <v>369</v>
      </c>
      <c r="S114" s="4">
        <v>6</v>
      </c>
      <c r="T114" s="4" t="s">
        <v>370</v>
      </c>
      <c r="U114" s="4">
        <v>33</v>
      </c>
      <c r="V114" s="4" t="s">
        <v>412</v>
      </c>
      <c r="W114" s="4">
        <v>22</v>
      </c>
      <c r="X114" s="4" t="s">
        <v>368</v>
      </c>
      <c r="Y114" s="4">
        <v>41</v>
      </c>
      <c r="Z114" s="4" t="s">
        <v>403</v>
      </c>
      <c r="AA114" s="4" t="s">
        <v>38</v>
      </c>
      <c r="AB114" s="4">
        <v>1</v>
      </c>
      <c r="AC114" s="4" t="s">
        <v>391</v>
      </c>
      <c r="AD114" s="4" t="s">
        <v>475</v>
      </c>
      <c r="AE114" s="4" t="s">
        <v>364</v>
      </c>
      <c r="AF114" s="4" t="s">
        <v>510</v>
      </c>
      <c r="AG114" s="5">
        <f>O114+Q114+S114+U114+W114+Y114</f>
        <v>110</v>
      </c>
      <c r="AH114" s="5">
        <f>P114+R114+T114+V114+X114+Z114</f>
        <v>33</v>
      </c>
      <c r="AI114" s="6">
        <f>P114/O114*100</f>
        <v>50</v>
      </c>
      <c r="AJ114" s="6" t="e">
        <f>R114/Q114*100</f>
        <v>#DIV/0!</v>
      </c>
      <c r="AK114" s="6">
        <f>T114/S114*100</f>
        <v>66.666666666666657</v>
      </c>
      <c r="AL114" s="6">
        <f>V114/U114*100</f>
        <v>42.424242424242422</v>
      </c>
      <c r="AM114" s="6">
        <f>X114/W114*100</f>
        <v>4.5454545454545459</v>
      </c>
      <c r="AN114" s="6">
        <f>Z114/Y114*100</f>
        <v>24.390243902439025</v>
      </c>
      <c r="AO114" s="6">
        <f t="shared" si="1"/>
        <v>30</v>
      </c>
    </row>
    <row r="115" spans="1:41" s="4" customFormat="1" x14ac:dyDescent="0.25">
      <c r="A115" s="4">
        <v>223</v>
      </c>
      <c r="B115" s="4" t="s">
        <v>49</v>
      </c>
      <c r="C115" s="4" t="s">
        <v>375</v>
      </c>
      <c r="D115" s="4" t="s">
        <v>48</v>
      </c>
      <c r="E115" s="4" t="s">
        <v>47</v>
      </c>
      <c r="F115" s="4" t="s">
        <v>597</v>
      </c>
      <c r="G115" s="4" t="s">
        <v>598</v>
      </c>
      <c r="H115" s="4" t="s">
        <v>599</v>
      </c>
      <c r="I115" s="4" t="s">
        <v>600</v>
      </c>
      <c r="J115" s="4" t="s">
        <v>377</v>
      </c>
      <c r="K115" s="4" t="s">
        <v>24</v>
      </c>
      <c r="L115" s="4" t="s">
        <v>365</v>
      </c>
      <c r="M115" s="4">
        <v>45</v>
      </c>
      <c r="N115" s="4" t="s">
        <v>546</v>
      </c>
      <c r="O115" s="4">
        <v>2</v>
      </c>
      <c r="P115" s="4" t="s">
        <v>369</v>
      </c>
      <c r="Q115" s="4">
        <v>0</v>
      </c>
      <c r="R115" s="4" t="s">
        <v>369</v>
      </c>
      <c r="S115" s="4">
        <v>4</v>
      </c>
      <c r="T115" s="4" t="s">
        <v>394</v>
      </c>
      <c r="U115" s="4">
        <v>33</v>
      </c>
      <c r="V115" s="4" t="s">
        <v>381</v>
      </c>
      <c r="W115" s="4">
        <v>3</v>
      </c>
      <c r="X115" s="4" t="s">
        <v>394</v>
      </c>
      <c r="Y115" s="4">
        <v>57</v>
      </c>
      <c r="Z115" s="4" t="s">
        <v>538</v>
      </c>
      <c r="AA115" s="4" t="s">
        <v>373</v>
      </c>
      <c r="AB115" s="4">
        <v>4</v>
      </c>
      <c r="AC115" s="4" t="s">
        <v>382</v>
      </c>
      <c r="AD115" s="4" t="s">
        <v>436</v>
      </c>
      <c r="AE115" s="4" t="s">
        <v>37</v>
      </c>
      <c r="AF115" s="4" t="s">
        <v>390</v>
      </c>
      <c r="AG115" s="5">
        <f>O115+Q115+S115+U115+W115+Y115</f>
        <v>99</v>
      </c>
      <c r="AH115" s="5">
        <f>P115+R115+T115+V115+X115+Z115</f>
        <v>32</v>
      </c>
      <c r="AI115" s="6">
        <f>P115/O115*100</f>
        <v>0</v>
      </c>
      <c r="AJ115" s="6" t="e">
        <f>R115/Q115*100</f>
        <v>#DIV/0!</v>
      </c>
      <c r="AK115" s="6">
        <f>T115/S115*100</f>
        <v>50</v>
      </c>
      <c r="AL115" s="6">
        <f>V115/U115*100</f>
        <v>36.363636363636367</v>
      </c>
      <c r="AM115" s="6">
        <f>X115/W115*100</f>
        <v>66.666666666666657</v>
      </c>
      <c r="AN115" s="6">
        <f>Z115/Y115*100</f>
        <v>28.07017543859649</v>
      </c>
      <c r="AO115" s="6">
        <f t="shared" si="1"/>
        <v>32.323232323232325</v>
      </c>
    </row>
    <row r="116" spans="1:41" s="4" customFormat="1" x14ac:dyDescent="0.25">
      <c r="A116" s="4">
        <v>225</v>
      </c>
      <c r="B116" s="4" t="s">
        <v>550</v>
      </c>
      <c r="C116" s="4" t="s">
        <v>375</v>
      </c>
      <c r="D116" s="4" t="s">
        <v>204</v>
      </c>
      <c r="E116" s="4" t="s">
        <v>32</v>
      </c>
      <c r="F116" s="4" t="s">
        <v>34</v>
      </c>
      <c r="G116" s="4" t="s">
        <v>615</v>
      </c>
      <c r="H116" s="4" t="s">
        <v>36</v>
      </c>
      <c r="I116" s="4" t="s">
        <v>41</v>
      </c>
      <c r="J116" s="4" t="s">
        <v>420</v>
      </c>
      <c r="K116" s="4" t="s">
        <v>23</v>
      </c>
      <c r="L116" s="4" t="s">
        <v>516</v>
      </c>
      <c r="M116" s="4">
        <v>2</v>
      </c>
      <c r="N116" s="4" t="s">
        <v>551</v>
      </c>
      <c r="O116" s="4">
        <v>7</v>
      </c>
      <c r="P116" s="4" t="s">
        <v>368</v>
      </c>
      <c r="Q116" s="4">
        <v>0</v>
      </c>
      <c r="R116" s="4" t="s">
        <v>369</v>
      </c>
      <c r="S116" s="4">
        <v>7</v>
      </c>
      <c r="T116" s="4" t="s">
        <v>368</v>
      </c>
      <c r="U116" s="4">
        <v>0</v>
      </c>
      <c r="V116" s="4" t="s">
        <v>369</v>
      </c>
      <c r="W116" s="4">
        <v>0</v>
      </c>
      <c r="X116" s="4" t="s">
        <v>369</v>
      </c>
      <c r="Y116" s="4">
        <v>0</v>
      </c>
      <c r="Z116" s="4" t="s">
        <v>369</v>
      </c>
      <c r="AA116" s="4" t="s">
        <v>373</v>
      </c>
      <c r="AB116" s="4">
        <v>0</v>
      </c>
      <c r="AC116" s="4" t="s">
        <v>407</v>
      </c>
      <c r="AD116" s="4" t="s">
        <v>418</v>
      </c>
      <c r="AE116" s="4" t="s">
        <v>37</v>
      </c>
      <c r="AF116" s="4" t="s">
        <v>37</v>
      </c>
      <c r="AG116" s="5">
        <f>O116+Q116+S116+U116+W116+Y116</f>
        <v>14</v>
      </c>
      <c r="AH116" s="5">
        <f>P116+R116+T116+V116+X116+Z116</f>
        <v>2</v>
      </c>
      <c r="AI116" s="6">
        <f>P116/O116*100</f>
        <v>14.285714285714285</v>
      </c>
      <c r="AJ116" s="6" t="e">
        <f>R116/Q116*100</f>
        <v>#DIV/0!</v>
      </c>
      <c r="AK116" s="6">
        <f>T116/S116*100</f>
        <v>14.285714285714285</v>
      </c>
      <c r="AL116" s="6" t="e">
        <f>V116/U116*100</f>
        <v>#DIV/0!</v>
      </c>
      <c r="AM116" s="6" t="e">
        <f>X116/W116*100</f>
        <v>#DIV/0!</v>
      </c>
      <c r="AN116" s="6" t="e">
        <f>Z116/Y116*100</f>
        <v>#DIV/0!</v>
      </c>
      <c r="AO116" s="6">
        <f t="shared" si="1"/>
        <v>14.285714285714285</v>
      </c>
    </row>
    <row r="117" spans="1:41" s="4" customFormat="1" x14ac:dyDescent="0.25">
      <c r="A117" s="4">
        <v>226</v>
      </c>
      <c r="B117" s="4" t="s">
        <v>195</v>
      </c>
      <c r="C117" s="4" t="s">
        <v>375</v>
      </c>
      <c r="D117" s="4" t="s">
        <v>194</v>
      </c>
      <c r="E117" s="4" t="s">
        <v>32</v>
      </c>
      <c r="F117" s="4" t="s">
        <v>34</v>
      </c>
      <c r="G117" s="4" t="s">
        <v>615</v>
      </c>
      <c r="H117" s="4" t="s">
        <v>36</v>
      </c>
      <c r="I117" s="4" t="s">
        <v>41</v>
      </c>
      <c r="J117" s="4" t="s">
        <v>366</v>
      </c>
      <c r="K117" s="4" t="s">
        <v>23</v>
      </c>
      <c r="L117" s="4" t="s">
        <v>365</v>
      </c>
      <c r="M117" s="4">
        <v>156</v>
      </c>
      <c r="N117" s="4" t="s">
        <v>551</v>
      </c>
      <c r="O117" s="4">
        <v>16</v>
      </c>
      <c r="P117" s="4" t="s">
        <v>403</v>
      </c>
      <c r="Q117" s="4">
        <v>0</v>
      </c>
      <c r="R117" s="4" t="s">
        <v>369</v>
      </c>
      <c r="S117" s="4">
        <v>3</v>
      </c>
      <c r="T117" s="4" t="s">
        <v>394</v>
      </c>
      <c r="U117" s="4">
        <v>28</v>
      </c>
      <c r="V117" s="4" t="s">
        <v>386</v>
      </c>
      <c r="W117" s="4">
        <v>0</v>
      </c>
      <c r="X117" s="4" t="s">
        <v>369</v>
      </c>
      <c r="Y117" s="4">
        <v>0</v>
      </c>
      <c r="Z117" s="4" t="s">
        <v>369</v>
      </c>
      <c r="AA117" s="4" t="s">
        <v>373</v>
      </c>
      <c r="AB117" s="4">
        <v>0</v>
      </c>
      <c r="AC117" s="4" t="s">
        <v>391</v>
      </c>
      <c r="AD117" s="4" t="s">
        <v>495</v>
      </c>
      <c r="AE117" s="4" t="s">
        <v>373</v>
      </c>
      <c r="AF117" s="4" t="s">
        <v>37</v>
      </c>
      <c r="AG117" s="5">
        <f>O117+Q117+S117+U117+W117+Y117</f>
        <v>47</v>
      </c>
      <c r="AH117" s="5">
        <f>P117+R117+T117+V117+X117+Z117</f>
        <v>32</v>
      </c>
      <c r="AI117" s="6">
        <f>P117/O117*100</f>
        <v>62.5</v>
      </c>
      <c r="AJ117" s="6" t="e">
        <f>R117/Q117*100</f>
        <v>#DIV/0!</v>
      </c>
      <c r="AK117" s="6">
        <f>T117/S117*100</f>
        <v>66.666666666666657</v>
      </c>
      <c r="AL117" s="6">
        <f>V117/U117*100</f>
        <v>71.428571428571431</v>
      </c>
      <c r="AM117" s="6" t="e">
        <f>X117/W117*100</f>
        <v>#DIV/0!</v>
      </c>
      <c r="AN117" s="6" t="e">
        <f>Z117/Y117*100</f>
        <v>#DIV/0!</v>
      </c>
      <c r="AO117" s="6">
        <f t="shared" si="1"/>
        <v>68.085106382978722</v>
      </c>
    </row>
    <row r="118" spans="1:41" s="4" customFormat="1" x14ac:dyDescent="0.25">
      <c r="A118" s="4">
        <v>227</v>
      </c>
      <c r="B118" s="4" t="s">
        <v>330</v>
      </c>
      <c r="C118" s="4" t="s">
        <v>300</v>
      </c>
      <c r="D118" s="4" t="s">
        <v>329</v>
      </c>
      <c r="E118" s="4" t="s">
        <v>31</v>
      </c>
      <c r="F118" s="4" t="s">
        <v>629</v>
      </c>
      <c r="G118" s="4" t="s">
        <v>630</v>
      </c>
      <c r="H118" s="4" t="s">
        <v>30</v>
      </c>
      <c r="I118" s="4" t="s">
        <v>620</v>
      </c>
      <c r="J118" s="4" t="s">
        <v>377</v>
      </c>
      <c r="K118" s="4" t="s">
        <v>24</v>
      </c>
      <c r="L118" s="4" t="s">
        <v>53</v>
      </c>
      <c r="M118" s="4">
        <v>10</v>
      </c>
      <c r="N118" s="4" t="s">
        <v>514</v>
      </c>
      <c r="O118" s="4">
        <v>2</v>
      </c>
      <c r="P118" s="4" t="s">
        <v>368</v>
      </c>
      <c r="Q118" s="4">
        <v>0</v>
      </c>
      <c r="R118" s="4" t="s">
        <v>369</v>
      </c>
      <c r="S118" s="4">
        <v>0</v>
      </c>
      <c r="T118" s="4" t="s">
        <v>369</v>
      </c>
      <c r="U118" s="4">
        <v>11</v>
      </c>
      <c r="V118" s="4" t="s">
        <v>369</v>
      </c>
      <c r="W118" s="4">
        <v>5</v>
      </c>
      <c r="X118" s="4" t="s">
        <v>369</v>
      </c>
      <c r="Y118" s="4">
        <v>0</v>
      </c>
      <c r="Z118" s="4" t="s">
        <v>369</v>
      </c>
      <c r="AA118" s="4" t="s">
        <v>38</v>
      </c>
      <c r="AB118" s="4">
        <v>0</v>
      </c>
      <c r="AC118" s="4" t="s">
        <v>382</v>
      </c>
      <c r="AD118" s="4" t="s">
        <v>382</v>
      </c>
      <c r="AE118" s="4" t="s">
        <v>37</v>
      </c>
      <c r="AF118" s="4" t="s">
        <v>37</v>
      </c>
      <c r="AG118" s="5">
        <f>O118+Q118+S118+U118+W118+Y118</f>
        <v>18</v>
      </c>
      <c r="AH118" s="5">
        <f>P118+R118+T118+V118+X118+Z118</f>
        <v>1</v>
      </c>
      <c r="AI118" s="6">
        <f>P118/O118*100</f>
        <v>50</v>
      </c>
      <c r="AJ118" s="6" t="e">
        <f>R118/Q118*100</f>
        <v>#DIV/0!</v>
      </c>
      <c r="AK118" s="6" t="e">
        <f>T118/S118*100</f>
        <v>#DIV/0!</v>
      </c>
      <c r="AL118" s="6">
        <f>V118/U118*100</f>
        <v>0</v>
      </c>
      <c r="AM118" s="6">
        <f>X118/W118*100</f>
        <v>0</v>
      </c>
      <c r="AN118" s="6" t="e">
        <f>Z118/Y118*100</f>
        <v>#DIV/0!</v>
      </c>
      <c r="AO118" s="6">
        <f t="shared" si="1"/>
        <v>5.5555555555555554</v>
      </c>
    </row>
    <row r="119" spans="1:41" s="4" customFormat="1" x14ac:dyDescent="0.25">
      <c r="A119" s="4">
        <v>228</v>
      </c>
      <c r="B119" s="4" t="s">
        <v>201</v>
      </c>
      <c r="C119" s="4" t="s">
        <v>375</v>
      </c>
      <c r="D119" s="4" t="s">
        <v>200</v>
      </c>
      <c r="E119" s="4" t="s">
        <v>32</v>
      </c>
      <c r="F119" s="4" t="s">
        <v>34</v>
      </c>
      <c r="G119" s="4" t="s">
        <v>615</v>
      </c>
      <c r="H119" s="4" t="s">
        <v>36</v>
      </c>
      <c r="I119" s="4" t="s">
        <v>41</v>
      </c>
      <c r="J119" s="4" t="s">
        <v>366</v>
      </c>
      <c r="K119" s="4" t="s">
        <v>23</v>
      </c>
      <c r="L119" s="4" t="s">
        <v>365</v>
      </c>
      <c r="M119" s="4">
        <v>50</v>
      </c>
      <c r="N119" s="4" t="s">
        <v>552</v>
      </c>
      <c r="O119" s="4">
        <v>3</v>
      </c>
      <c r="P119" s="4" t="s">
        <v>378</v>
      </c>
      <c r="Q119" s="4">
        <v>0</v>
      </c>
      <c r="R119" s="4" t="s">
        <v>369</v>
      </c>
      <c r="S119" s="4">
        <v>38</v>
      </c>
      <c r="T119" s="4" t="s">
        <v>386</v>
      </c>
      <c r="U119" s="4">
        <v>14</v>
      </c>
      <c r="V119" s="4" t="s">
        <v>385</v>
      </c>
      <c r="W119" s="4">
        <v>7</v>
      </c>
      <c r="X119" s="4" t="s">
        <v>369</v>
      </c>
      <c r="Y119" s="4">
        <v>0</v>
      </c>
      <c r="Z119" s="4" t="s">
        <v>369</v>
      </c>
      <c r="AA119" s="4" t="s">
        <v>364</v>
      </c>
      <c r="AB119" s="4">
        <v>0</v>
      </c>
      <c r="AC119" s="4" t="s">
        <v>382</v>
      </c>
      <c r="AD119" s="4" t="s">
        <v>424</v>
      </c>
      <c r="AE119" s="4" t="s">
        <v>364</v>
      </c>
      <c r="AF119" s="4" t="s">
        <v>405</v>
      </c>
      <c r="AG119" s="5">
        <f>O119+Q119+S119+U119+W119+Y119</f>
        <v>62</v>
      </c>
      <c r="AH119" s="5">
        <f>P119+R119+T119+V119+X119+Z119</f>
        <v>31</v>
      </c>
      <c r="AI119" s="6">
        <f>P119/O119*100</f>
        <v>100</v>
      </c>
      <c r="AJ119" s="6" t="e">
        <f>R119/Q119*100</f>
        <v>#DIV/0!</v>
      </c>
      <c r="AK119" s="6">
        <f>T119/S119*100</f>
        <v>52.631578947368418</v>
      </c>
      <c r="AL119" s="6">
        <f>V119/U119*100</f>
        <v>57.142857142857139</v>
      </c>
      <c r="AM119" s="6">
        <f>X119/W119*100</f>
        <v>0</v>
      </c>
      <c r="AN119" s="6" t="e">
        <f>Z119/Y119*100</f>
        <v>#DIV/0!</v>
      </c>
      <c r="AO119" s="6">
        <f t="shared" si="1"/>
        <v>50</v>
      </c>
    </row>
    <row r="120" spans="1:41" s="4" customFormat="1" x14ac:dyDescent="0.25">
      <c r="A120" s="4">
        <v>229</v>
      </c>
      <c r="B120" s="4" t="s">
        <v>217</v>
      </c>
      <c r="C120" s="4" t="s">
        <v>375</v>
      </c>
      <c r="D120" s="4" t="s">
        <v>216</v>
      </c>
      <c r="E120" s="4" t="s">
        <v>32</v>
      </c>
      <c r="F120" s="4" t="s">
        <v>34</v>
      </c>
      <c r="G120" s="4" t="s">
        <v>615</v>
      </c>
      <c r="H120" s="4" t="s">
        <v>36</v>
      </c>
      <c r="I120" s="4" t="s">
        <v>41</v>
      </c>
      <c r="J120" s="4" t="s">
        <v>366</v>
      </c>
      <c r="K120" s="4" t="s">
        <v>23</v>
      </c>
      <c r="L120" s="4" t="s">
        <v>365</v>
      </c>
      <c r="M120" s="4">
        <v>54</v>
      </c>
      <c r="N120" s="4" t="s">
        <v>552</v>
      </c>
      <c r="O120" s="4">
        <v>3</v>
      </c>
      <c r="P120" s="4" t="s">
        <v>378</v>
      </c>
      <c r="Q120" s="4">
        <v>0</v>
      </c>
      <c r="R120" s="4" t="s">
        <v>369</v>
      </c>
      <c r="S120" s="4">
        <v>33</v>
      </c>
      <c r="T120" s="4" t="s">
        <v>413</v>
      </c>
      <c r="U120" s="4">
        <v>14</v>
      </c>
      <c r="V120" s="4" t="s">
        <v>406</v>
      </c>
      <c r="W120" s="4">
        <v>7</v>
      </c>
      <c r="X120" s="4" t="s">
        <v>394</v>
      </c>
      <c r="Y120" s="4">
        <v>0</v>
      </c>
      <c r="Z120" s="4" t="s">
        <v>369</v>
      </c>
      <c r="AA120" s="4" t="s">
        <v>364</v>
      </c>
      <c r="AB120" s="4">
        <v>0</v>
      </c>
      <c r="AC120" s="4" t="s">
        <v>382</v>
      </c>
      <c r="AD120" s="4" t="s">
        <v>398</v>
      </c>
      <c r="AE120" s="4" t="s">
        <v>364</v>
      </c>
      <c r="AF120" s="4" t="s">
        <v>470</v>
      </c>
      <c r="AG120" s="5">
        <f>O120+Q120+S120+U120+W120+Y120</f>
        <v>57</v>
      </c>
      <c r="AH120" s="5">
        <f>P120+R120+T120+V120+X120+Z120</f>
        <v>32</v>
      </c>
      <c r="AI120" s="6">
        <f>P120/O120*100</f>
        <v>100</v>
      </c>
      <c r="AJ120" s="6" t="e">
        <f>R120/Q120*100</f>
        <v>#DIV/0!</v>
      </c>
      <c r="AK120" s="6">
        <f>T120/S120*100</f>
        <v>54.54545454545454</v>
      </c>
      <c r="AL120" s="6">
        <f>V120/U120*100</f>
        <v>64.285714285714292</v>
      </c>
      <c r="AM120" s="6">
        <f>X120/W120*100</f>
        <v>28.571428571428569</v>
      </c>
      <c r="AN120" s="6" t="e">
        <f>Z120/Y120*100</f>
        <v>#DIV/0!</v>
      </c>
      <c r="AO120" s="6">
        <f t="shared" si="1"/>
        <v>56.140350877192979</v>
      </c>
    </row>
    <row r="121" spans="1:41" s="4" customFormat="1" x14ac:dyDescent="0.25">
      <c r="A121" s="4">
        <v>230</v>
      </c>
      <c r="B121" s="4" t="s">
        <v>553</v>
      </c>
      <c r="C121" s="4" t="s">
        <v>392</v>
      </c>
      <c r="D121" s="4" t="s">
        <v>120</v>
      </c>
      <c r="E121" s="4" t="s">
        <v>85</v>
      </c>
      <c r="F121" s="4" t="s">
        <v>611</v>
      </c>
      <c r="G121" s="4" t="s">
        <v>612</v>
      </c>
      <c r="H121" s="4" t="s">
        <v>603</v>
      </c>
      <c r="I121" s="4" t="s">
        <v>604</v>
      </c>
      <c r="J121" s="4" t="s">
        <v>366</v>
      </c>
      <c r="K121" s="4" t="s">
        <v>23</v>
      </c>
      <c r="L121" s="4" t="s">
        <v>365</v>
      </c>
      <c r="M121" s="4">
        <v>78</v>
      </c>
      <c r="N121" s="4" t="s">
        <v>552</v>
      </c>
      <c r="O121" s="4">
        <v>4</v>
      </c>
      <c r="P121" s="4" t="s">
        <v>378</v>
      </c>
      <c r="Q121" s="4">
        <v>0</v>
      </c>
      <c r="R121" s="4" t="s">
        <v>369</v>
      </c>
      <c r="S121" s="4">
        <v>28</v>
      </c>
      <c r="T121" s="4" t="s">
        <v>395</v>
      </c>
      <c r="U121" s="4">
        <v>16</v>
      </c>
      <c r="V121" s="4" t="s">
        <v>412</v>
      </c>
      <c r="W121" s="4">
        <v>10</v>
      </c>
      <c r="X121" s="4" t="s">
        <v>394</v>
      </c>
      <c r="Y121" s="4">
        <v>0</v>
      </c>
      <c r="Z121" s="4" t="s">
        <v>369</v>
      </c>
      <c r="AA121" s="4" t="s">
        <v>364</v>
      </c>
      <c r="AB121" s="4">
        <v>0</v>
      </c>
      <c r="AC121" s="4" t="s">
        <v>382</v>
      </c>
      <c r="AD121" s="4" t="s">
        <v>382</v>
      </c>
      <c r="AE121" s="4" t="s">
        <v>364</v>
      </c>
      <c r="AF121" s="4" t="s">
        <v>369</v>
      </c>
      <c r="AG121" s="5">
        <f>O121+Q121+S121+U121+W121+Y121</f>
        <v>58</v>
      </c>
      <c r="AH121" s="5">
        <f>P121+R121+T121+V121+X121+Z121</f>
        <v>41</v>
      </c>
      <c r="AI121" s="6">
        <f>P121/O121*100</f>
        <v>75</v>
      </c>
      <c r="AJ121" s="6" t="e">
        <f>R121/Q121*100</f>
        <v>#DIV/0!</v>
      </c>
      <c r="AK121" s="6">
        <f>T121/S121*100</f>
        <v>78.571428571428569</v>
      </c>
      <c r="AL121" s="6">
        <f>V121/U121*100</f>
        <v>87.5</v>
      </c>
      <c r="AM121" s="6">
        <f>X121/W121*100</f>
        <v>20</v>
      </c>
      <c r="AN121" s="6" t="e">
        <f>Z121/Y121*100</f>
        <v>#DIV/0!</v>
      </c>
      <c r="AO121" s="6">
        <f t="shared" si="1"/>
        <v>70.689655172413794</v>
      </c>
    </row>
    <row r="122" spans="1:41" s="4" customFormat="1" x14ac:dyDescent="0.25">
      <c r="A122" s="4">
        <v>232</v>
      </c>
      <c r="B122" s="4" t="s">
        <v>245</v>
      </c>
      <c r="C122" s="4" t="s">
        <v>419</v>
      </c>
      <c r="D122" s="4" t="s">
        <v>244</v>
      </c>
      <c r="E122" s="4" t="s">
        <v>26</v>
      </c>
      <c r="F122" s="4" t="s">
        <v>623</v>
      </c>
      <c r="G122" s="4" t="s">
        <v>624</v>
      </c>
      <c r="H122" s="4" t="s">
        <v>595</v>
      </c>
      <c r="I122" s="4" t="s">
        <v>596</v>
      </c>
      <c r="J122" s="4" t="s">
        <v>377</v>
      </c>
      <c r="K122" s="4" t="s">
        <v>24</v>
      </c>
      <c r="L122" s="4" t="s">
        <v>365</v>
      </c>
      <c r="M122" s="4">
        <v>38</v>
      </c>
      <c r="N122" s="4" t="s">
        <v>554</v>
      </c>
      <c r="O122" s="4">
        <v>5</v>
      </c>
      <c r="P122" s="4" t="s">
        <v>378</v>
      </c>
      <c r="Q122" s="4">
        <v>0</v>
      </c>
      <c r="R122" s="4" t="s">
        <v>369</v>
      </c>
      <c r="S122" s="4">
        <v>0</v>
      </c>
      <c r="T122" s="4" t="s">
        <v>369</v>
      </c>
      <c r="U122" s="4">
        <v>18</v>
      </c>
      <c r="V122" s="4" t="s">
        <v>403</v>
      </c>
      <c r="W122" s="4">
        <v>24</v>
      </c>
      <c r="X122" s="4" t="s">
        <v>426</v>
      </c>
      <c r="Y122" s="4">
        <v>10</v>
      </c>
      <c r="Z122" s="4" t="s">
        <v>378</v>
      </c>
      <c r="AA122" s="4" t="s">
        <v>373</v>
      </c>
      <c r="AB122" s="4">
        <v>0</v>
      </c>
      <c r="AC122" s="4" t="s">
        <v>382</v>
      </c>
      <c r="AD122" s="4" t="s">
        <v>493</v>
      </c>
      <c r="AE122" s="4" t="s">
        <v>37</v>
      </c>
      <c r="AF122" s="4" t="s">
        <v>538</v>
      </c>
      <c r="AG122" s="5">
        <f>O122+Q122+S122+U122+W122+Y122</f>
        <v>57</v>
      </c>
      <c r="AH122" s="5">
        <f>P122+R122+T122+V122+X122+Z122</f>
        <v>27</v>
      </c>
      <c r="AI122" s="6">
        <f>P122/O122*100</f>
        <v>60</v>
      </c>
      <c r="AJ122" s="6" t="e">
        <f>R122/Q122*100</f>
        <v>#DIV/0!</v>
      </c>
      <c r="AK122" s="6" t="e">
        <f>T122/S122*100</f>
        <v>#DIV/0!</v>
      </c>
      <c r="AL122" s="6">
        <f>V122/U122*100</f>
        <v>55.555555555555557</v>
      </c>
      <c r="AM122" s="6">
        <f>X122/W122*100</f>
        <v>45.833333333333329</v>
      </c>
      <c r="AN122" s="6">
        <f>Z122/Y122*100</f>
        <v>30</v>
      </c>
      <c r="AO122" s="6">
        <f t="shared" si="1"/>
        <v>47.368421052631575</v>
      </c>
    </row>
    <row r="123" spans="1:41" s="4" customFormat="1" x14ac:dyDescent="0.25">
      <c r="A123" s="4">
        <v>233</v>
      </c>
      <c r="B123" s="4" t="s">
        <v>307</v>
      </c>
      <c r="C123" s="4" t="s">
        <v>300</v>
      </c>
      <c r="D123" s="4" t="s">
        <v>306</v>
      </c>
      <c r="E123" s="4" t="s">
        <v>31</v>
      </c>
      <c r="F123" s="4" t="s">
        <v>618</v>
      </c>
      <c r="G123" s="4" t="s">
        <v>619</v>
      </c>
      <c r="H123" s="4" t="s">
        <v>30</v>
      </c>
      <c r="I123" s="4" t="s">
        <v>620</v>
      </c>
      <c r="J123" s="4" t="s">
        <v>377</v>
      </c>
      <c r="K123" s="4" t="s">
        <v>24</v>
      </c>
      <c r="L123" s="4" t="s">
        <v>365</v>
      </c>
      <c r="M123" s="4">
        <v>33</v>
      </c>
      <c r="N123" s="4" t="s">
        <v>554</v>
      </c>
      <c r="O123" s="4">
        <v>4</v>
      </c>
      <c r="P123" s="4" t="s">
        <v>394</v>
      </c>
      <c r="Q123" s="4">
        <v>0</v>
      </c>
      <c r="R123" s="4" t="s">
        <v>369</v>
      </c>
      <c r="S123" s="4">
        <v>20</v>
      </c>
      <c r="T123" s="4" t="s">
        <v>368</v>
      </c>
      <c r="U123" s="4">
        <v>16</v>
      </c>
      <c r="V123" s="4" t="s">
        <v>371</v>
      </c>
      <c r="W123" s="4">
        <v>4</v>
      </c>
      <c r="X123" s="4" t="s">
        <v>368</v>
      </c>
      <c r="Y123" s="4">
        <v>0</v>
      </c>
      <c r="Z123" s="4" t="s">
        <v>369</v>
      </c>
      <c r="AA123" s="4" t="s">
        <v>373</v>
      </c>
      <c r="AB123" s="4">
        <v>0</v>
      </c>
      <c r="AC123" s="4" t="s">
        <v>407</v>
      </c>
      <c r="AD123" s="4" t="s">
        <v>418</v>
      </c>
      <c r="AE123" s="4" t="s">
        <v>37</v>
      </c>
      <c r="AF123" s="4" t="s">
        <v>379</v>
      </c>
      <c r="AG123" s="5">
        <f>O123+Q123+S123+U123+W123+Y123</f>
        <v>44</v>
      </c>
      <c r="AH123" s="5">
        <f>P123+R123+T123+V123+X123+Z123</f>
        <v>9</v>
      </c>
      <c r="AI123" s="6">
        <f>P123/O123*100</f>
        <v>50</v>
      </c>
      <c r="AJ123" s="6" t="e">
        <f>R123/Q123*100</f>
        <v>#DIV/0!</v>
      </c>
      <c r="AK123" s="6">
        <f>T123/S123*100</f>
        <v>5</v>
      </c>
      <c r="AL123" s="6">
        <f>V123/U123*100</f>
        <v>31.25</v>
      </c>
      <c r="AM123" s="6">
        <f>X123/W123*100</f>
        <v>25</v>
      </c>
      <c r="AN123" s="6" t="e">
        <f>Z123/Y123*100</f>
        <v>#DIV/0!</v>
      </c>
      <c r="AO123" s="6">
        <f t="shared" si="1"/>
        <v>20.454545454545457</v>
      </c>
    </row>
    <row r="124" spans="1:41" s="4" customFormat="1" x14ac:dyDescent="0.25">
      <c r="A124" s="4">
        <v>234</v>
      </c>
      <c r="B124" s="4" t="s">
        <v>555</v>
      </c>
      <c r="C124" s="4" t="s">
        <v>453</v>
      </c>
      <c r="D124" s="4" t="s">
        <v>290</v>
      </c>
      <c r="E124" s="4" t="s">
        <v>26</v>
      </c>
      <c r="F124" s="4" t="s">
        <v>623</v>
      </c>
      <c r="G124" s="4" t="s">
        <v>624</v>
      </c>
      <c r="H124" s="4" t="s">
        <v>595</v>
      </c>
      <c r="I124" s="4" t="s">
        <v>596</v>
      </c>
      <c r="J124" s="4" t="s">
        <v>366</v>
      </c>
      <c r="K124" s="4" t="s">
        <v>23</v>
      </c>
      <c r="L124" s="4" t="s">
        <v>365</v>
      </c>
      <c r="M124" s="4">
        <v>66</v>
      </c>
      <c r="N124" s="4" t="s">
        <v>556</v>
      </c>
      <c r="O124" s="4">
        <v>4</v>
      </c>
      <c r="P124" s="4" t="s">
        <v>394</v>
      </c>
      <c r="Q124" s="4">
        <v>0</v>
      </c>
      <c r="R124" s="4" t="s">
        <v>369</v>
      </c>
      <c r="S124" s="4">
        <v>2</v>
      </c>
      <c r="T124" s="4" t="s">
        <v>368</v>
      </c>
      <c r="U124" s="4">
        <v>13</v>
      </c>
      <c r="V124" s="4" t="s">
        <v>403</v>
      </c>
      <c r="W124" s="4">
        <v>16</v>
      </c>
      <c r="X124" s="4" t="s">
        <v>426</v>
      </c>
      <c r="Y124" s="4">
        <v>26</v>
      </c>
      <c r="Z124" s="4" t="s">
        <v>437</v>
      </c>
      <c r="AA124" s="4" t="s">
        <v>364</v>
      </c>
      <c r="AB124" s="4">
        <v>1</v>
      </c>
      <c r="AC124" s="4" t="s">
        <v>382</v>
      </c>
      <c r="AD124" s="4" t="s">
        <v>418</v>
      </c>
      <c r="AE124" s="4" t="s">
        <v>37</v>
      </c>
      <c r="AF124" s="4" t="s">
        <v>37</v>
      </c>
      <c r="AG124" s="5">
        <f>O124+Q124+S124+U124+W124+Y124</f>
        <v>61</v>
      </c>
      <c r="AH124" s="5">
        <f>P124+R124+T124+V124+X124+Z124</f>
        <v>43</v>
      </c>
      <c r="AI124" s="6">
        <f>P124/O124*100</f>
        <v>50</v>
      </c>
      <c r="AJ124" s="6" t="e">
        <f>R124/Q124*100</f>
        <v>#DIV/0!</v>
      </c>
      <c r="AK124" s="6">
        <f>T124/S124*100</f>
        <v>50</v>
      </c>
      <c r="AL124" s="6">
        <f>V124/U124*100</f>
        <v>76.923076923076934</v>
      </c>
      <c r="AM124" s="6">
        <f>X124/W124*100</f>
        <v>68.75</v>
      </c>
      <c r="AN124" s="6">
        <f>Z124/Y124*100</f>
        <v>73.076923076923066</v>
      </c>
      <c r="AO124" s="6">
        <f t="shared" si="1"/>
        <v>70.491803278688522</v>
      </c>
    </row>
    <row r="125" spans="1:41" s="4" customFormat="1" x14ac:dyDescent="0.25">
      <c r="A125" s="4">
        <v>235</v>
      </c>
      <c r="B125" s="4" t="s">
        <v>101</v>
      </c>
      <c r="C125" s="4" t="s">
        <v>106</v>
      </c>
      <c r="D125" s="4" t="s">
        <v>100</v>
      </c>
      <c r="E125" s="4" t="s">
        <v>85</v>
      </c>
      <c r="F125" s="4" t="s">
        <v>601</v>
      </c>
      <c r="G125" s="4" t="s">
        <v>602</v>
      </c>
      <c r="H125" s="4" t="s">
        <v>603</v>
      </c>
      <c r="I125" s="4" t="s">
        <v>604</v>
      </c>
      <c r="J125" s="4" t="s">
        <v>377</v>
      </c>
      <c r="K125" s="4" t="s">
        <v>24</v>
      </c>
      <c r="L125" s="4" t="s">
        <v>400</v>
      </c>
      <c r="M125" s="4">
        <v>7</v>
      </c>
      <c r="N125" s="4" t="s">
        <v>556</v>
      </c>
      <c r="O125" s="4">
        <v>1</v>
      </c>
      <c r="P125" s="4" t="s">
        <v>369</v>
      </c>
      <c r="Q125" s="4">
        <v>0</v>
      </c>
      <c r="R125" s="4" t="s">
        <v>369</v>
      </c>
      <c r="S125" s="4">
        <v>8</v>
      </c>
      <c r="T125" s="4" t="s">
        <v>394</v>
      </c>
      <c r="U125" s="4">
        <v>5</v>
      </c>
      <c r="V125" s="4" t="s">
        <v>368</v>
      </c>
      <c r="W125" s="4">
        <v>0</v>
      </c>
      <c r="X125" s="4" t="s">
        <v>369</v>
      </c>
      <c r="Y125" s="4">
        <v>0</v>
      </c>
      <c r="Z125" s="4" t="s">
        <v>369</v>
      </c>
      <c r="AA125" s="4" t="s">
        <v>373</v>
      </c>
      <c r="AB125" s="4">
        <v>3</v>
      </c>
      <c r="AC125" s="4" t="s">
        <v>382</v>
      </c>
      <c r="AD125" s="4" t="s">
        <v>382</v>
      </c>
      <c r="AE125" s="4" t="s">
        <v>37</v>
      </c>
      <c r="AF125" s="4" t="s">
        <v>369</v>
      </c>
      <c r="AG125" s="5">
        <f>O125+Q125+S125+U125+W125+Y125</f>
        <v>14</v>
      </c>
      <c r="AH125" s="5">
        <f>P125+R125+T125+V125+X125+Z125</f>
        <v>3</v>
      </c>
      <c r="AI125" s="6">
        <f>P125/O125*100</f>
        <v>0</v>
      </c>
      <c r="AJ125" s="6" t="e">
        <f>R125/Q125*100</f>
        <v>#DIV/0!</v>
      </c>
      <c r="AK125" s="6">
        <f>T125/S125*100</f>
        <v>25</v>
      </c>
      <c r="AL125" s="6">
        <f>V125/U125*100</f>
        <v>20</v>
      </c>
      <c r="AM125" s="6" t="e">
        <f>X125/W125*100</f>
        <v>#DIV/0!</v>
      </c>
      <c r="AN125" s="6" t="e">
        <f>Z125/Y125*100</f>
        <v>#DIV/0!</v>
      </c>
      <c r="AO125" s="6">
        <f t="shared" si="1"/>
        <v>21.428571428571427</v>
      </c>
    </row>
    <row r="126" spans="1:41" s="4" customFormat="1" x14ac:dyDescent="0.25">
      <c r="A126" s="4">
        <v>237</v>
      </c>
      <c r="B126" s="4" t="s">
        <v>557</v>
      </c>
      <c r="C126" s="4" t="s">
        <v>300</v>
      </c>
      <c r="D126" s="4" t="s">
        <v>346</v>
      </c>
      <c r="E126" s="4" t="s">
        <v>31</v>
      </c>
      <c r="F126" s="4" t="s">
        <v>618</v>
      </c>
      <c r="G126" s="4" t="s">
        <v>619</v>
      </c>
      <c r="H126" s="4" t="s">
        <v>30</v>
      </c>
      <c r="I126" s="4" t="s">
        <v>620</v>
      </c>
      <c r="J126" s="4" t="s">
        <v>393</v>
      </c>
      <c r="K126" s="4" t="s">
        <v>23</v>
      </c>
      <c r="L126" s="4" t="s">
        <v>365</v>
      </c>
      <c r="M126" s="4">
        <v>58</v>
      </c>
      <c r="N126" s="4" t="s">
        <v>556</v>
      </c>
      <c r="O126" s="4">
        <v>6</v>
      </c>
      <c r="P126" s="4" t="s">
        <v>370</v>
      </c>
      <c r="Q126" s="4">
        <v>0</v>
      </c>
      <c r="R126" s="4" t="s">
        <v>369</v>
      </c>
      <c r="S126" s="4">
        <v>0</v>
      </c>
      <c r="T126" s="4" t="s">
        <v>369</v>
      </c>
      <c r="U126" s="4">
        <v>27</v>
      </c>
      <c r="V126" s="4" t="s">
        <v>385</v>
      </c>
      <c r="W126" s="4">
        <v>10</v>
      </c>
      <c r="X126" s="4" t="s">
        <v>371</v>
      </c>
      <c r="Y126" s="4">
        <v>70</v>
      </c>
      <c r="Z126" s="4" t="s">
        <v>386</v>
      </c>
      <c r="AA126" s="4" t="s">
        <v>373</v>
      </c>
      <c r="AB126" s="4">
        <v>0</v>
      </c>
      <c r="AC126" s="4" t="s">
        <v>382</v>
      </c>
      <c r="AD126" s="4" t="s">
        <v>382</v>
      </c>
      <c r="AE126" s="4" t="s">
        <v>37</v>
      </c>
      <c r="AF126" s="4" t="s">
        <v>38</v>
      </c>
      <c r="AG126" s="5">
        <f>O126+Q126+S126+U126+W126+Y126</f>
        <v>113</v>
      </c>
      <c r="AH126" s="5">
        <f>P126+R126+T126+V126+X126+Z126</f>
        <v>37</v>
      </c>
      <c r="AI126" s="6">
        <f>P126/O126*100</f>
        <v>66.666666666666657</v>
      </c>
      <c r="AJ126" s="6" t="e">
        <f>R126/Q126*100</f>
        <v>#DIV/0!</v>
      </c>
      <c r="AK126" s="6" t="e">
        <f>T126/S126*100</f>
        <v>#DIV/0!</v>
      </c>
      <c r="AL126" s="6">
        <f>V126/U126*100</f>
        <v>29.629629629629626</v>
      </c>
      <c r="AM126" s="6">
        <f>X126/W126*100</f>
        <v>50</v>
      </c>
      <c r="AN126" s="6">
        <f>Z126/Y126*100</f>
        <v>28.571428571428569</v>
      </c>
      <c r="AO126" s="6">
        <f t="shared" si="1"/>
        <v>32.743362831858406</v>
      </c>
    </row>
    <row r="127" spans="1:41" s="4" customFormat="1" x14ac:dyDescent="0.25">
      <c r="A127" s="4">
        <v>238</v>
      </c>
      <c r="B127" s="4" t="s">
        <v>122</v>
      </c>
      <c r="C127" s="4" t="s">
        <v>392</v>
      </c>
      <c r="D127" s="4" t="s">
        <v>121</v>
      </c>
      <c r="E127" s="4" t="s">
        <v>85</v>
      </c>
      <c r="F127" s="4" t="s">
        <v>613</v>
      </c>
      <c r="G127" s="4" t="s">
        <v>614</v>
      </c>
      <c r="H127" s="4" t="s">
        <v>603</v>
      </c>
      <c r="I127" s="4" t="s">
        <v>604</v>
      </c>
      <c r="J127" s="4" t="s">
        <v>366</v>
      </c>
      <c r="K127" s="4" t="s">
        <v>23</v>
      </c>
      <c r="L127" s="4" t="s">
        <v>365</v>
      </c>
      <c r="M127" s="4">
        <v>26</v>
      </c>
      <c r="N127" s="4" t="s">
        <v>519</v>
      </c>
      <c r="O127" s="4">
        <v>7</v>
      </c>
      <c r="P127" s="4" t="s">
        <v>370</v>
      </c>
      <c r="Q127" s="4">
        <v>0</v>
      </c>
      <c r="R127" s="4" t="s">
        <v>369</v>
      </c>
      <c r="S127" s="4">
        <v>16</v>
      </c>
      <c r="T127" s="4" t="s">
        <v>403</v>
      </c>
      <c r="U127" s="4">
        <v>5</v>
      </c>
      <c r="V127" s="4" t="s">
        <v>371</v>
      </c>
      <c r="W127" s="4">
        <v>0</v>
      </c>
      <c r="X127" s="4" t="s">
        <v>369</v>
      </c>
      <c r="Y127" s="4">
        <v>0</v>
      </c>
      <c r="Z127" s="4" t="s">
        <v>369</v>
      </c>
      <c r="AA127" s="4" t="s">
        <v>373</v>
      </c>
      <c r="AB127" s="4">
        <v>0</v>
      </c>
      <c r="AC127" s="4" t="s">
        <v>382</v>
      </c>
      <c r="AD127" s="4" t="s">
        <v>398</v>
      </c>
      <c r="AE127" s="4" t="s">
        <v>37</v>
      </c>
      <c r="AF127" s="4" t="s">
        <v>37</v>
      </c>
      <c r="AG127" s="5">
        <f>O127+Q127+S127+U127+W127+Y127</f>
        <v>28</v>
      </c>
      <c r="AH127" s="5">
        <f>P127+R127+T127+V127+X127+Z127</f>
        <v>19</v>
      </c>
      <c r="AI127" s="6">
        <f>P127/O127*100</f>
        <v>57.142857142857139</v>
      </c>
      <c r="AJ127" s="6" t="e">
        <f>R127/Q127*100</f>
        <v>#DIV/0!</v>
      </c>
      <c r="AK127" s="6">
        <f>T127/S127*100</f>
        <v>62.5</v>
      </c>
      <c r="AL127" s="6">
        <f>V127/U127*100</f>
        <v>100</v>
      </c>
      <c r="AM127" s="6" t="e">
        <f>X127/W127*100</f>
        <v>#DIV/0!</v>
      </c>
      <c r="AN127" s="6" t="e">
        <f>Z127/Y127*100</f>
        <v>#DIV/0!</v>
      </c>
      <c r="AO127" s="6">
        <f t="shared" si="1"/>
        <v>67.857142857142861</v>
      </c>
    </row>
    <row r="128" spans="1:41" s="4" customFormat="1" x14ac:dyDescent="0.25">
      <c r="A128" s="4">
        <v>248</v>
      </c>
      <c r="B128" s="4" t="s">
        <v>348</v>
      </c>
      <c r="C128" s="4" t="s">
        <v>349</v>
      </c>
      <c r="D128" s="4" t="s">
        <v>347</v>
      </c>
      <c r="E128" s="4" t="s">
        <v>31</v>
      </c>
      <c r="F128" s="4" t="s">
        <v>634</v>
      </c>
      <c r="G128" s="4" t="s">
        <v>635</v>
      </c>
      <c r="H128" s="4" t="s">
        <v>609</v>
      </c>
      <c r="I128" s="4" t="s">
        <v>610</v>
      </c>
      <c r="J128" s="4" t="s">
        <v>420</v>
      </c>
      <c r="K128" s="4" t="s">
        <v>23</v>
      </c>
      <c r="L128" s="4" t="s">
        <v>522</v>
      </c>
      <c r="M128" s="4">
        <v>4</v>
      </c>
      <c r="N128" s="4" t="s">
        <v>388</v>
      </c>
      <c r="O128" s="4">
        <v>2</v>
      </c>
      <c r="P128" s="4" t="s">
        <v>394</v>
      </c>
      <c r="Q128" s="4">
        <v>0</v>
      </c>
      <c r="R128" s="4" t="s">
        <v>369</v>
      </c>
      <c r="S128" s="4">
        <v>4</v>
      </c>
      <c r="T128" s="4" t="s">
        <v>370</v>
      </c>
      <c r="U128" s="4">
        <v>0</v>
      </c>
      <c r="V128" s="4" t="s">
        <v>369</v>
      </c>
      <c r="W128" s="4">
        <v>5</v>
      </c>
      <c r="X128" s="4" t="s">
        <v>371</v>
      </c>
      <c r="Y128" s="4">
        <v>0</v>
      </c>
      <c r="Z128" s="4" t="s">
        <v>369</v>
      </c>
      <c r="AA128" s="4" t="s">
        <v>364</v>
      </c>
      <c r="AB128" s="4">
        <v>0</v>
      </c>
      <c r="AC128" s="4" t="s">
        <v>382</v>
      </c>
      <c r="AD128" s="4" t="s">
        <v>382</v>
      </c>
      <c r="AE128" s="4" t="s">
        <v>373</v>
      </c>
      <c r="AF128" s="4" t="s">
        <v>369</v>
      </c>
      <c r="AG128" s="5">
        <f>O128+Q128+S128+U128+W128+Y128</f>
        <v>11</v>
      </c>
      <c r="AH128" s="5">
        <f>P128+R128+T128+V128+X128+Z128</f>
        <v>11</v>
      </c>
      <c r="AI128" s="6">
        <f>P128/O128*100</f>
        <v>100</v>
      </c>
      <c r="AJ128" s="6" t="e">
        <f>R128/Q128*100</f>
        <v>#DIV/0!</v>
      </c>
      <c r="AK128" s="6">
        <f>T128/S128*100</f>
        <v>100</v>
      </c>
      <c r="AL128" s="6" t="e">
        <f>V128/U128*100</f>
        <v>#DIV/0!</v>
      </c>
      <c r="AM128" s="6">
        <f>X128/W128*100</f>
        <v>100</v>
      </c>
      <c r="AN128" s="6" t="e">
        <f>Z128/Y128*100</f>
        <v>#DIV/0!</v>
      </c>
      <c r="AO128" s="6">
        <f t="shared" si="1"/>
        <v>100</v>
      </c>
    </row>
    <row r="129" spans="1:41" s="4" customFormat="1" x14ac:dyDescent="0.25">
      <c r="A129" s="4">
        <v>250</v>
      </c>
      <c r="B129" s="4" t="s">
        <v>558</v>
      </c>
      <c r="C129" s="4" t="s">
        <v>222</v>
      </c>
      <c r="D129" s="4" t="s">
        <v>221</v>
      </c>
      <c r="E129" s="4" t="s">
        <v>220</v>
      </c>
      <c r="F129" s="4" t="s">
        <v>634</v>
      </c>
      <c r="G129" s="4" t="s">
        <v>635</v>
      </c>
      <c r="H129" s="4" t="s">
        <v>609</v>
      </c>
      <c r="I129" s="4" t="s">
        <v>610</v>
      </c>
      <c r="J129" s="4" t="s">
        <v>377</v>
      </c>
      <c r="K129" s="4" t="s">
        <v>24</v>
      </c>
      <c r="L129" s="4" t="s">
        <v>559</v>
      </c>
      <c r="M129" s="4">
        <v>94</v>
      </c>
      <c r="N129" s="4" t="s">
        <v>388</v>
      </c>
      <c r="O129" s="4">
        <v>3</v>
      </c>
      <c r="P129" s="4" t="s">
        <v>394</v>
      </c>
      <c r="Q129" s="4">
        <v>1</v>
      </c>
      <c r="R129" s="4" t="s">
        <v>368</v>
      </c>
      <c r="S129" s="4">
        <v>45</v>
      </c>
      <c r="T129" s="4" t="s">
        <v>386</v>
      </c>
      <c r="U129" s="4">
        <v>82</v>
      </c>
      <c r="V129" s="4" t="s">
        <v>463</v>
      </c>
      <c r="W129" s="4">
        <v>5</v>
      </c>
      <c r="X129" s="4" t="s">
        <v>378</v>
      </c>
      <c r="Y129" s="4">
        <v>0</v>
      </c>
      <c r="Z129" s="4" t="s">
        <v>369</v>
      </c>
      <c r="AA129" s="4" t="s">
        <v>373</v>
      </c>
      <c r="AB129" s="4">
        <v>0</v>
      </c>
      <c r="AC129" s="4" t="s">
        <v>38</v>
      </c>
      <c r="AD129" s="4" t="s">
        <v>38</v>
      </c>
      <c r="AE129" s="4" t="s">
        <v>38</v>
      </c>
      <c r="AF129" s="4" t="s">
        <v>38</v>
      </c>
      <c r="AG129" s="5">
        <f>O129+Q129+S129+U129+W129+Y129</f>
        <v>136</v>
      </c>
      <c r="AH129" s="5">
        <f>P129+R129+T129+V129+X129+Z129</f>
        <v>56</v>
      </c>
      <c r="AI129" s="6">
        <f>P129/O129*100</f>
        <v>66.666666666666657</v>
      </c>
      <c r="AJ129" s="6">
        <f>R129/Q129*100</f>
        <v>100</v>
      </c>
      <c r="AK129" s="6">
        <f>T129/S129*100</f>
        <v>44.444444444444443</v>
      </c>
      <c r="AL129" s="6">
        <f>V129/U129*100</f>
        <v>36.585365853658537</v>
      </c>
      <c r="AM129" s="6">
        <f>X129/W129*100</f>
        <v>60</v>
      </c>
      <c r="AN129" s="6" t="e">
        <f>Z129/Y129*100</f>
        <v>#DIV/0!</v>
      </c>
      <c r="AO129" s="6">
        <f t="shared" si="1"/>
        <v>41.17647058823529</v>
      </c>
    </row>
    <row r="130" spans="1:41" s="4" customFormat="1" x14ac:dyDescent="0.25">
      <c r="A130" s="4">
        <v>256</v>
      </c>
      <c r="B130" s="4" t="s">
        <v>333</v>
      </c>
      <c r="C130" s="4" t="s">
        <v>300</v>
      </c>
      <c r="D130" s="4" t="s">
        <v>332</v>
      </c>
      <c r="E130" s="4" t="s">
        <v>31</v>
      </c>
      <c r="F130" s="4" t="s">
        <v>629</v>
      </c>
      <c r="G130" s="4" t="s">
        <v>630</v>
      </c>
      <c r="H130" s="4" t="s">
        <v>30</v>
      </c>
      <c r="I130" s="4" t="s">
        <v>620</v>
      </c>
      <c r="J130" s="4" t="s">
        <v>377</v>
      </c>
      <c r="K130" s="4" t="s">
        <v>24</v>
      </c>
      <c r="L130" s="4" t="s">
        <v>365</v>
      </c>
      <c r="M130" s="4">
        <v>64</v>
      </c>
      <c r="N130" s="4" t="s">
        <v>560</v>
      </c>
      <c r="O130" s="4">
        <v>6</v>
      </c>
      <c r="P130" s="4" t="s">
        <v>379</v>
      </c>
      <c r="Q130" s="4">
        <v>8</v>
      </c>
      <c r="R130" s="4" t="s">
        <v>385</v>
      </c>
      <c r="S130" s="4">
        <v>2</v>
      </c>
      <c r="T130" s="4" t="s">
        <v>394</v>
      </c>
      <c r="U130" s="4">
        <v>50</v>
      </c>
      <c r="V130" s="4" t="s">
        <v>406</v>
      </c>
      <c r="W130" s="4">
        <v>34</v>
      </c>
      <c r="X130" s="4" t="s">
        <v>437</v>
      </c>
      <c r="Y130" s="4">
        <v>39</v>
      </c>
      <c r="Z130" s="4" t="s">
        <v>378</v>
      </c>
      <c r="AA130" s="4" t="s">
        <v>373</v>
      </c>
      <c r="AB130" s="4">
        <v>0</v>
      </c>
      <c r="AC130" s="4" t="s">
        <v>382</v>
      </c>
      <c r="AD130" s="4" t="s">
        <v>382</v>
      </c>
      <c r="AE130" s="4" t="s">
        <v>373</v>
      </c>
      <c r="AF130" s="4" t="s">
        <v>37</v>
      </c>
      <c r="AG130" s="5">
        <f>O130+Q130+S130+U130+W130+Y130</f>
        <v>139</v>
      </c>
      <c r="AH130" s="5">
        <f>P130+R130+T130+V130+X130+Z130</f>
        <v>47</v>
      </c>
      <c r="AI130" s="6">
        <f>P130/O130*100</f>
        <v>100</v>
      </c>
      <c r="AJ130" s="6">
        <f>R130/Q130*100</f>
        <v>100</v>
      </c>
      <c r="AK130" s="6">
        <f>T130/S130*100</f>
        <v>100</v>
      </c>
      <c r="AL130" s="6">
        <f>V130/U130*100</f>
        <v>18</v>
      </c>
      <c r="AM130" s="6">
        <f>X130/W130*100</f>
        <v>55.882352941176471</v>
      </c>
      <c r="AN130" s="6">
        <f>Z130/Y130*100</f>
        <v>7.6923076923076925</v>
      </c>
      <c r="AO130" s="6">
        <f t="shared" ref="AO130:AO174" si="2">AH130/AG130*100</f>
        <v>33.812949640287769</v>
      </c>
    </row>
    <row r="131" spans="1:41" s="4" customFormat="1" x14ac:dyDescent="0.25">
      <c r="A131" s="4">
        <v>259</v>
      </c>
      <c r="B131" s="4" t="s">
        <v>561</v>
      </c>
      <c r="C131" s="4" t="s">
        <v>331</v>
      </c>
      <c r="D131" s="4" t="s">
        <v>334</v>
      </c>
      <c r="E131" s="4" t="s">
        <v>31</v>
      </c>
      <c r="F131" s="4" t="s">
        <v>629</v>
      </c>
      <c r="G131" s="4" t="s">
        <v>630</v>
      </c>
      <c r="H131" s="4" t="s">
        <v>30</v>
      </c>
      <c r="I131" s="4" t="s">
        <v>620</v>
      </c>
      <c r="J131" s="4" t="s">
        <v>377</v>
      </c>
      <c r="K131" s="4" t="s">
        <v>24</v>
      </c>
      <c r="L131" s="4" t="s">
        <v>559</v>
      </c>
      <c r="M131" s="4">
        <v>120</v>
      </c>
      <c r="N131" s="4" t="s">
        <v>560</v>
      </c>
      <c r="O131" s="4">
        <v>9</v>
      </c>
      <c r="P131" s="4" t="s">
        <v>369</v>
      </c>
      <c r="Q131" s="4">
        <v>1</v>
      </c>
      <c r="R131" s="4" t="s">
        <v>369</v>
      </c>
      <c r="S131" s="4">
        <v>0</v>
      </c>
      <c r="T131" s="4" t="s">
        <v>369</v>
      </c>
      <c r="U131" s="4">
        <v>52</v>
      </c>
      <c r="V131" s="4" t="s">
        <v>369</v>
      </c>
      <c r="W131" s="4">
        <v>45</v>
      </c>
      <c r="X131" s="4" t="s">
        <v>369</v>
      </c>
      <c r="Y131" s="4">
        <v>52</v>
      </c>
      <c r="Z131" s="4" t="s">
        <v>369</v>
      </c>
      <c r="AA131" s="4" t="s">
        <v>373</v>
      </c>
      <c r="AB131" s="4">
        <v>0</v>
      </c>
      <c r="AC131" s="4" t="s">
        <v>382</v>
      </c>
      <c r="AD131" s="4" t="s">
        <v>418</v>
      </c>
      <c r="AE131" s="4" t="s">
        <v>37</v>
      </c>
      <c r="AF131" s="4" t="s">
        <v>37</v>
      </c>
      <c r="AG131" s="5">
        <f>O131+Q131+S131+U131+W131+Y131</f>
        <v>159</v>
      </c>
      <c r="AH131" s="5">
        <f>P131+R131+T131+V131+X131+Z131</f>
        <v>0</v>
      </c>
      <c r="AI131" s="6">
        <f>P131/O131*100</f>
        <v>0</v>
      </c>
      <c r="AJ131" s="6">
        <f>R131/Q131*100</f>
        <v>0</v>
      </c>
      <c r="AK131" s="6" t="e">
        <f>T131/S131*100</f>
        <v>#DIV/0!</v>
      </c>
      <c r="AL131" s="6">
        <f>V131/U131*100</f>
        <v>0</v>
      </c>
      <c r="AM131" s="6">
        <f>X131/W131*100</f>
        <v>0</v>
      </c>
      <c r="AN131" s="6">
        <f>Z131/Y131*100</f>
        <v>0</v>
      </c>
      <c r="AO131" s="6">
        <f t="shared" si="2"/>
        <v>0</v>
      </c>
    </row>
    <row r="132" spans="1:41" s="4" customFormat="1" x14ac:dyDescent="0.25">
      <c r="A132" s="4">
        <v>288</v>
      </c>
      <c r="B132" s="4" t="s">
        <v>562</v>
      </c>
      <c r="C132" s="4" t="s">
        <v>261</v>
      </c>
      <c r="D132" s="4" t="s">
        <v>291</v>
      </c>
      <c r="E132" s="4" t="s">
        <v>26</v>
      </c>
      <c r="F132" s="4" t="s">
        <v>593</v>
      </c>
      <c r="G132" s="4" t="s">
        <v>594</v>
      </c>
      <c r="H132" s="4" t="s">
        <v>595</v>
      </c>
      <c r="I132" s="4" t="s">
        <v>596</v>
      </c>
      <c r="J132" s="4" t="s">
        <v>420</v>
      </c>
      <c r="K132" s="4" t="s">
        <v>23</v>
      </c>
      <c r="L132" s="4" t="s">
        <v>400</v>
      </c>
      <c r="M132" s="4">
        <v>6</v>
      </c>
      <c r="N132" s="4" t="s">
        <v>563</v>
      </c>
      <c r="O132" s="4">
        <v>1</v>
      </c>
      <c r="P132" s="4" t="s">
        <v>369</v>
      </c>
      <c r="Q132" s="4">
        <v>0</v>
      </c>
      <c r="R132" s="4" t="s">
        <v>369</v>
      </c>
      <c r="S132" s="4">
        <v>7</v>
      </c>
      <c r="T132" s="4" t="s">
        <v>369</v>
      </c>
      <c r="U132" s="4">
        <v>0</v>
      </c>
      <c r="V132" s="4" t="s">
        <v>369</v>
      </c>
      <c r="W132" s="4">
        <v>0</v>
      </c>
      <c r="X132" s="4" t="s">
        <v>369</v>
      </c>
      <c r="Y132" s="4">
        <v>0</v>
      </c>
      <c r="Z132" s="4" t="s">
        <v>369</v>
      </c>
      <c r="AA132" s="4" t="s">
        <v>373</v>
      </c>
      <c r="AB132" s="4">
        <v>0</v>
      </c>
      <c r="AC132" s="4" t="s">
        <v>421</v>
      </c>
      <c r="AD132" s="4" t="s">
        <v>418</v>
      </c>
      <c r="AE132" s="4" t="s">
        <v>37</v>
      </c>
      <c r="AF132" s="4" t="s">
        <v>369</v>
      </c>
      <c r="AG132" s="5">
        <f>O132+Q132+S132+U132+W132+Y132</f>
        <v>8</v>
      </c>
      <c r="AH132" s="5">
        <f>P132+R132+T132+V132+X132+Z132</f>
        <v>0</v>
      </c>
      <c r="AI132" s="6">
        <f>P132/O132*100</f>
        <v>0</v>
      </c>
      <c r="AJ132" s="6" t="e">
        <f>R132/Q132*100</f>
        <v>#DIV/0!</v>
      </c>
      <c r="AK132" s="6">
        <f>T132/S132*100</f>
        <v>0</v>
      </c>
      <c r="AL132" s="6" t="e">
        <f>V132/U132*100</f>
        <v>#DIV/0!</v>
      </c>
      <c r="AM132" s="6" t="e">
        <f>X132/W132*100</f>
        <v>#DIV/0!</v>
      </c>
      <c r="AN132" s="6" t="e">
        <f>Z132/Y132*100</f>
        <v>#DIV/0!</v>
      </c>
      <c r="AO132" s="6">
        <f t="shared" si="2"/>
        <v>0</v>
      </c>
    </row>
    <row r="133" spans="1:41" s="4" customFormat="1" x14ac:dyDescent="0.25">
      <c r="A133" s="4">
        <v>290</v>
      </c>
      <c r="B133" s="4" t="s">
        <v>269</v>
      </c>
      <c r="C133" s="4" t="s">
        <v>453</v>
      </c>
      <c r="D133" s="4" t="s">
        <v>268</v>
      </c>
      <c r="E133" s="4" t="s">
        <v>26</v>
      </c>
      <c r="F133" s="4" t="s">
        <v>623</v>
      </c>
      <c r="G133" s="4" t="s">
        <v>624</v>
      </c>
      <c r="H133" s="4" t="s">
        <v>595</v>
      </c>
      <c r="I133" s="4" t="s">
        <v>596</v>
      </c>
      <c r="J133" s="4" t="s">
        <v>377</v>
      </c>
      <c r="K133" s="4" t="s">
        <v>24</v>
      </c>
      <c r="L133" s="4" t="s">
        <v>365</v>
      </c>
      <c r="M133" s="4">
        <v>23</v>
      </c>
      <c r="N133" s="4" t="s">
        <v>552</v>
      </c>
      <c r="O133" s="4">
        <v>3</v>
      </c>
      <c r="P133" s="4" t="s">
        <v>368</v>
      </c>
      <c r="Q133" s="4">
        <v>0</v>
      </c>
      <c r="R133" s="4" t="s">
        <v>369</v>
      </c>
      <c r="S133" s="4">
        <v>13</v>
      </c>
      <c r="T133" s="4" t="s">
        <v>368</v>
      </c>
      <c r="U133" s="4">
        <v>8</v>
      </c>
      <c r="V133" s="4" t="s">
        <v>369</v>
      </c>
      <c r="W133" s="4">
        <v>3</v>
      </c>
      <c r="X133" s="4" t="s">
        <v>394</v>
      </c>
      <c r="Y133" s="4">
        <v>0</v>
      </c>
      <c r="Z133" s="4" t="s">
        <v>369</v>
      </c>
      <c r="AA133" s="4" t="s">
        <v>364</v>
      </c>
      <c r="AB133" s="4" t="s">
        <v>38</v>
      </c>
      <c r="AC133" s="4" t="s">
        <v>382</v>
      </c>
      <c r="AD133" s="4" t="s">
        <v>382</v>
      </c>
      <c r="AE133" s="4" t="s">
        <v>37</v>
      </c>
      <c r="AF133" s="4" t="s">
        <v>378</v>
      </c>
      <c r="AG133" s="5">
        <f>O133+Q133+S133+U133+W133+Y133</f>
        <v>27</v>
      </c>
      <c r="AH133" s="5">
        <f>P133+R133+T133+V133+X133+Z133</f>
        <v>4</v>
      </c>
      <c r="AI133" s="6">
        <f>P133/O133*100</f>
        <v>33.333333333333329</v>
      </c>
      <c r="AJ133" s="6" t="e">
        <f>R133/Q133*100</f>
        <v>#DIV/0!</v>
      </c>
      <c r="AK133" s="6">
        <f>T133/S133*100</f>
        <v>7.6923076923076925</v>
      </c>
      <c r="AL133" s="6">
        <f>V133/U133*100</f>
        <v>0</v>
      </c>
      <c r="AM133" s="6">
        <f>X133/W133*100</f>
        <v>66.666666666666657</v>
      </c>
      <c r="AN133" s="6" t="e">
        <f>Z133/Y133*100</f>
        <v>#DIV/0!</v>
      </c>
      <c r="AO133" s="6">
        <f t="shared" si="2"/>
        <v>14.814814814814813</v>
      </c>
    </row>
    <row r="134" spans="1:41" s="4" customFormat="1" x14ac:dyDescent="0.25">
      <c r="A134" s="4">
        <v>296</v>
      </c>
      <c r="B134" s="4" t="s">
        <v>564</v>
      </c>
      <c r="C134" s="4" t="s">
        <v>222</v>
      </c>
      <c r="D134" s="4" t="s">
        <v>236</v>
      </c>
      <c r="E134" s="4" t="s">
        <v>220</v>
      </c>
      <c r="F134" s="4" t="s">
        <v>607</v>
      </c>
      <c r="G134" s="4" t="s">
        <v>608</v>
      </c>
      <c r="H134" s="4" t="s">
        <v>609</v>
      </c>
      <c r="I134" s="4" t="s">
        <v>610</v>
      </c>
      <c r="J134" s="4" t="s">
        <v>366</v>
      </c>
      <c r="K134" s="4" t="s">
        <v>23</v>
      </c>
      <c r="L134" s="4" t="s">
        <v>365</v>
      </c>
      <c r="M134" s="4">
        <v>61</v>
      </c>
      <c r="N134" s="4" t="s">
        <v>565</v>
      </c>
      <c r="O134" s="4">
        <v>8</v>
      </c>
      <c r="P134" s="4" t="s">
        <v>371</v>
      </c>
      <c r="Q134" s="4">
        <v>0</v>
      </c>
      <c r="R134" s="4" t="s">
        <v>369</v>
      </c>
      <c r="S134" s="4">
        <v>47</v>
      </c>
      <c r="T134" s="4" t="s">
        <v>386</v>
      </c>
      <c r="U134" s="4">
        <v>14</v>
      </c>
      <c r="V134" s="4" t="s">
        <v>403</v>
      </c>
      <c r="W134" s="4">
        <v>4</v>
      </c>
      <c r="X134" s="4" t="s">
        <v>368</v>
      </c>
      <c r="Y134" s="4">
        <v>1</v>
      </c>
      <c r="Z134" s="4" t="s">
        <v>368</v>
      </c>
      <c r="AA134" s="4" t="s">
        <v>373</v>
      </c>
      <c r="AB134" s="4">
        <v>0</v>
      </c>
      <c r="AC134" s="4" t="s">
        <v>391</v>
      </c>
      <c r="AD134" s="4" t="s">
        <v>424</v>
      </c>
      <c r="AE134" s="4" t="s">
        <v>364</v>
      </c>
      <c r="AF134" s="4" t="s">
        <v>37</v>
      </c>
      <c r="AG134" s="5">
        <f>O134+Q134+S134+U134+W134+Y134</f>
        <v>74</v>
      </c>
      <c r="AH134" s="5">
        <f>P134+R134+T134+V134+X134+Z134</f>
        <v>37</v>
      </c>
      <c r="AI134" s="6">
        <f>P134/O134*100</f>
        <v>62.5</v>
      </c>
      <c r="AJ134" s="6" t="e">
        <f>R134/Q134*100</f>
        <v>#DIV/0!</v>
      </c>
      <c r="AK134" s="6">
        <f>T134/S134*100</f>
        <v>42.553191489361701</v>
      </c>
      <c r="AL134" s="6">
        <f>V134/U134*100</f>
        <v>71.428571428571431</v>
      </c>
      <c r="AM134" s="6">
        <f>X134/W134*100</f>
        <v>25</v>
      </c>
      <c r="AN134" s="6">
        <f>Z134/Y134*100</f>
        <v>100</v>
      </c>
      <c r="AO134" s="6">
        <f t="shared" si="2"/>
        <v>50</v>
      </c>
    </row>
    <row r="135" spans="1:41" s="4" customFormat="1" x14ac:dyDescent="0.25">
      <c r="A135" s="4">
        <v>304</v>
      </c>
      <c r="B135" s="4" t="s">
        <v>336</v>
      </c>
      <c r="C135" s="4" t="s">
        <v>300</v>
      </c>
      <c r="D135" s="4" t="s">
        <v>335</v>
      </c>
      <c r="E135" s="4" t="s">
        <v>31</v>
      </c>
      <c r="F135" s="4" t="s">
        <v>618</v>
      </c>
      <c r="G135" s="4" t="s">
        <v>619</v>
      </c>
      <c r="H135" s="4" t="s">
        <v>30</v>
      </c>
      <c r="I135" s="4" t="s">
        <v>620</v>
      </c>
      <c r="J135" s="4" t="s">
        <v>377</v>
      </c>
      <c r="K135" s="4" t="s">
        <v>24</v>
      </c>
      <c r="L135" s="4" t="s">
        <v>468</v>
      </c>
      <c r="M135" s="4">
        <v>8</v>
      </c>
      <c r="N135" s="4" t="s">
        <v>517</v>
      </c>
      <c r="O135" s="4">
        <v>7</v>
      </c>
      <c r="P135" s="4" t="s">
        <v>378</v>
      </c>
      <c r="Q135" s="4">
        <v>6</v>
      </c>
      <c r="R135" s="4" t="s">
        <v>379</v>
      </c>
      <c r="S135" s="4">
        <v>2</v>
      </c>
      <c r="T135" s="4" t="s">
        <v>369</v>
      </c>
      <c r="U135" s="4">
        <v>25</v>
      </c>
      <c r="V135" s="4" t="s">
        <v>426</v>
      </c>
      <c r="W135" s="4">
        <v>12</v>
      </c>
      <c r="X135" s="4" t="s">
        <v>394</v>
      </c>
      <c r="Y135" s="4">
        <v>0</v>
      </c>
      <c r="Z135" s="4" t="s">
        <v>369</v>
      </c>
      <c r="AA135" s="4" t="s">
        <v>38</v>
      </c>
      <c r="AB135" s="4">
        <v>0</v>
      </c>
      <c r="AC135" s="4" t="s">
        <v>495</v>
      </c>
      <c r="AD135" s="4" t="s">
        <v>424</v>
      </c>
      <c r="AE135" s="4" t="s">
        <v>37</v>
      </c>
      <c r="AF135" s="4" t="s">
        <v>37</v>
      </c>
      <c r="AG135" s="5">
        <f>O135+Q135+S135+U135+W135+Y135</f>
        <v>52</v>
      </c>
      <c r="AH135" s="5">
        <f>P135+R135+T135+V135+X135+Z135</f>
        <v>22</v>
      </c>
      <c r="AI135" s="6">
        <f>P135/O135*100</f>
        <v>42.857142857142854</v>
      </c>
      <c r="AJ135" s="6">
        <f>R135/Q135*100</f>
        <v>100</v>
      </c>
      <c r="AK135" s="6">
        <f>T135/S135*100</f>
        <v>0</v>
      </c>
      <c r="AL135" s="6">
        <f>V135/U135*100</f>
        <v>44</v>
      </c>
      <c r="AM135" s="6">
        <f>X135/W135*100</f>
        <v>16.666666666666664</v>
      </c>
      <c r="AN135" s="6" t="e">
        <f>Z135/Y135*100</f>
        <v>#DIV/0!</v>
      </c>
      <c r="AO135" s="6">
        <f t="shared" si="2"/>
        <v>42.307692307692307</v>
      </c>
    </row>
    <row r="136" spans="1:41" s="4" customFormat="1" x14ac:dyDescent="0.25">
      <c r="A136" s="4">
        <v>306</v>
      </c>
      <c r="B136" s="4" t="s">
        <v>566</v>
      </c>
      <c r="C136" s="4" t="s">
        <v>375</v>
      </c>
      <c r="D136" s="4" t="s">
        <v>155</v>
      </c>
      <c r="E136" s="4" t="s">
        <v>32</v>
      </c>
      <c r="F136" s="4" t="s">
        <v>34</v>
      </c>
      <c r="G136" s="4" t="s">
        <v>615</v>
      </c>
      <c r="H136" s="4" t="s">
        <v>36</v>
      </c>
      <c r="I136" s="4" t="s">
        <v>41</v>
      </c>
      <c r="J136" s="4" t="s">
        <v>377</v>
      </c>
      <c r="K136" s="4" t="s">
        <v>24</v>
      </c>
      <c r="L136" s="4" t="s">
        <v>365</v>
      </c>
      <c r="M136" s="4">
        <v>118</v>
      </c>
      <c r="N136" s="4" t="s">
        <v>567</v>
      </c>
      <c r="O136" s="4">
        <v>5</v>
      </c>
      <c r="P136" s="4" t="s">
        <v>371</v>
      </c>
      <c r="Q136" s="4">
        <v>0</v>
      </c>
      <c r="R136" s="4" t="s">
        <v>369</v>
      </c>
      <c r="S136" s="4">
        <v>31</v>
      </c>
      <c r="T136" s="4" t="s">
        <v>485</v>
      </c>
      <c r="U136" s="4">
        <v>9</v>
      </c>
      <c r="V136" s="4" t="s">
        <v>406</v>
      </c>
      <c r="W136" s="4">
        <v>2</v>
      </c>
      <c r="X136" s="4" t="s">
        <v>394</v>
      </c>
      <c r="Y136" s="4">
        <v>8</v>
      </c>
      <c r="Z136" s="4" t="s">
        <v>385</v>
      </c>
      <c r="AA136" s="4" t="s">
        <v>38</v>
      </c>
      <c r="AB136" s="4">
        <v>0</v>
      </c>
      <c r="AC136" s="4" t="s">
        <v>374</v>
      </c>
      <c r="AD136" s="4" t="s">
        <v>464</v>
      </c>
      <c r="AE136" s="4" t="s">
        <v>364</v>
      </c>
      <c r="AF136" s="4" t="s">
        <v>37</v>
      </c>
      <c r="AG136" s="5">
        <f>O136+Q136+S136+U136+W136+Y136</f>
        <v>55</v>
      </c>
      <c r="AH136" s="5">
        <f>P136+R136+T136+V136+X136+Z136</f>
        <v>55</v>
      </c>
      <c r="AI136" s="6">
        <f>P136/O136*100</f>
        <v>100</v>
      </c>
      <c r="AJ136" s="6" t="e">
        <f>R136/Q136*100</f>
        <v>#DIV/0!</v>
      </c>
      <c r="AK136" s="6">
        <f>T136/S136*100</f>
        <v>100</v>
      </c>
      <c r="AL136" s="6">
        <f>V136/U136*100</f>
        <v>100</v>
      </c>
      <c r="AM136" s="6">
        <f>X136/W136*100</f>
        <v>100</v>
      </c>
      <c r="AN136" s="6">
        <f>Z136/Y136*100</f>
        <v>100</v>
      </c>
      <c r="AO136" s="6">
        <f t="shared" si="2"/>
        <v>100</v>
      </c>
    </row>
    <row r="137" spans="1:41" s="4" customFormat="1" x14ac:dyDescent="0.25">
      <c r="A137" s="4">
        <v>307</v>
      </c>
      <c r="B137" s="4" t="s">
        <v>568</v>
      </c>
      <c r="C137" s="4" t="s">
        <v>375</v>
      </c>
      <c r="D137" s="4" t="s">
        <v>156</v>
      </c>
      <c r="E137" s="4" t="s">
        <v>32</v>
      </c>
      <c r="F137" s="4" t="s">
        <v>34</v>
      </c>
      <c r="G137" s="4" t="s">
        <v>615</v>
      </c>
      <c r="H137" s="4" t="s">
        <v>36</v>
      </c>
      <c r="I137" s="4" t="s">
        <v>41</v>
      </c>
      <c r="J137" s="4" t="s">
        <v>377</v>
      </c>
      <c r="K137" s="4" t="s">
        <v>24</v>
      </c>
      <c r="L137" s="4" t="s">
        <v>365</v>
      </c>
      <c r="M137" s="4">
        <v>34</v>
      </c>
      <c r="N137" s="4" t="s">
        <v>567</v>
      </c>
      <c r="O137" s="4">
        <v>3</v>
      </c>
      <c r="P137" s="4" t="s">
        <v>378</v>
      </c>
      <c r="Q137" s="4">
        <v>0</v>
      </c>
      <c r="R137" s="4" t="s">
        <v>369</v>
      </c>
      <c r="S137" s="4">
        <v>1</v>
      </c>
      <c r="T137" s="4" t="s">
        <v>368</v>
      </c>
      <c r="U137" s="4">
        <v>5</v>
      </c>
      <c r="V137" s="4" t="s">
        <v>371</v>
      </c>
      <c r="W137" s="4">
        <v>4</v>
      </c>
      <c r="X137" s="4" t="s">
        <v>370</v>
      </c>
      <c r="Y137" s="4">
        <v>3</v>
      </c>
      <c r="Z137" s="4" t="s">
        <v>378</v>
      </c>
      <c r="AA137" s="4" t="s">
        <v>38</v>
      </c>
      <c r="AB137" s="4">
        <v>0</v>
      </c>
      <c r="AC137" s="4" t="s">
        <v>374</v>
      </c>
      <c r="AD137" s="4" t="s">
        <v>464</v>
      </c>
      <c r="AE137" s="4" t="s">
        <v>364</v>
      </c>
      <c r="AF137" s="4" t="s">
        <v>37</v>
      </c>
      <c r="AG137" s="5">
        <f>O137+Q137+S137+U137+W137+Y137</f>
        <v>16</v>
      </c>
      <c r="AH137" s="5">
        <f>P137+R137+T137+V137+X137+Z137</f>
        <v>16</v>
      </c>
      <c r="AI137" s="6">
        <f>P137/O137*100</f>
        <v>100</v>
      </c>
      <c r="AJ137" s="6" t="e">
        <f>R137/Q137*100</f>
        <v>#DIV/0!</v>
      </c>
      <c r="AK137" s="6">
        <f>T137/S137*100</f>
        <v>100</v>
      </c>
      <c r="AL137" s="6">
        <f>V137/U137*100</f>
        <v>100</v>
      </c>
      <c r="AM137" s="6">
        <f>X137/W137*100</f>
        <v>100</v>
      </c>
      <c r="AN137" s="6">
        <f>Z137/Y137*100</f>
        <v>100</v>
      </c>
      <c r="AO137" s="6">
        <f t="shared" si="2"/>
        <v>100</v>
      </c>
    </row>
    <row r="138" spans="1:41" s="4" customFormat="1" x14ac:dyDescent="0.25">
      <c r="A138" s="4">
        <v>309</v>
      </c>
      <c r="B138" s="4" t="s">
        <v>569</v>
      </c>
      <c r="C138" s="4" t="s">
        <v>375</v>
      </c>
      <c r="D138" s="4" t="s">
        <v>154</v>
      </c>
      <c r="E138" s="4" t="s">
        <v>32</v>
      </c>
      <c r="F138" s="4" t="s">
        <v>34</v>
      </c>
      <c r="G138" s="4" t="s">
        <v>615</v>
      </c>
      <c r="H138" s="4" t="s">
        <v>36</v>
      </c>
      <c r="I138" s="4" t="s">
        <v>41</v>
      </c>
      <c r="J138" s="4" t="s">
        <v>377</v>
      </c>
      <c r="K138" s="4" t="s">
        <v>24</v>
      </c>
      <c r="L138" s="4" t="s">
        <v>365</v>
      </c>
      <c r="M138" s="4">
        <v>134</v>
      </c>
      <c r="N138" s="4" t="s">
        <v>567</v>
      </c>
      <c r="O138" s="4">
        <v>10</v>
      </c>
      <c r="P138" s="4" t="s">
        <v>403</v>
      </c>
      <c r="Q138" s="4">
        <v>5</v>
      </c>
      <c r="R138" s="4" t="s">
        <v>371</v>
      </c>
      <c r="S138" s="4">
        <v>44</v>
      </c>
      <c r="T138" s="4" t="s">
        <v>430</v>
      </c>
      <c r="U138" s="4">
        <v>26</v>
      </c>
      <c r="V138" s="4" t="s">
        <v>570</v>
      </c>
      <c r="W138" s="4">
        <v>28</v>
      </c>
      <c r="X138" s="4" t="s">
        <v>405</v>
      </c>
      <c r="Y138" s="4">
        <v>18</v>
      </c>
      <c r="Z138" s="4" t="s">
        <v>413</v>
      </c>
      <c r="AA138" s="4" t="s">
        <v>38</v>
      </c>
      <c r="AB138" s="4">
        <v>0</v>
      </c>
      <c r="AC138" s="4" t="s">
        <v>374</v>
      </c>
      <c r="AD138" s="4" t="s">
        <v>464</v>
      </c>
      <c r="AE138" s="4" t="s">
        <v>364</v>
      </c>
      <c r="AF138" s="4" t="s">
        <v>37</v>
      </c>
      <c r="AG138" s="5">
        <f>O138+Q138+S138+U138+W138+Y138</f>
        <v>131</v>
      </c>
      <c r="AH138" s="5">
        <f>P138+R138+T138+V138+X138+Z138</f>
        <v>131</v>
      </c>
      <c r="AI138" s="6">
        <f>P138/O138*100</f>
        <v>100</v>
      </c>
      <c r="AJ138" s="6">
        <f>R138/Q138*100</f>
        <v>100</v>
      </c>
      <c r="AK138" s="6">
        <f>T138/S138*100</f>
        <v>100</v>
      </c>
      <c r="AL138" s="6">
        <f>V138/U138*100</f>
        <v>100</v>
      </c>
      <c r="AM138" s="6">
        <f>X138/W138*100</f>
        <v>100</v>
      </c>
      <c r="AN138" s="6">
        <f>Z138/Y138*100</f>
        <v>100</v>
      </c>
      <c r="AO138" s="6">
        <f t="shared" si="2"/>
        <v>100</v>
      </c>
    </row>
    <row r="139" spans="1:41" s="4" customFormat="1" x14ac:dyDescent="0.25">
      <c r="A139" s="4">
        <v>310</v>
      </c>
      <c r="B139" s="4" t="s">
        <v>571</v>
      </c>
      <c r="C139" s="4" t="s">
        <v>33</v>
      </c>
      <c r="D139" s="4" t="s">
        <v>157</v>
      </c>
      <c r="E139" s="4" t="s">
        <v>32</v>
      </c>
      <c r="F139" s="4" t="s">
        <v>34</v>
      </c>
      <c r="G139" s="4" t="s">
        <v>615</v>
      </c>
      <c r="H139" s="4" t="s">
        <v>36</v>
      </c>
      <c r="I139" s="4" t="s">
        <v>41</v>
      </c>
      <c r="J139" s="4" t="s">
        <v>377</v>
      </c>
      <c r="K139" s="4" t="s">
        <v>24</v>
      </c>
      <c r="L139" s="4" t="s">
        <v>365</v>
      </c>
      <c r="M139" s="4">
        <v>90</v>
      </c>
      <c r="N139" s="4" t="s">
        <v>567</v>
      </c>
      <c r="O139" s="4">
        <v>3</v>
      </c>
      <c r="P139" s="4" t="s">
        <v>378</v>
      </c>
      <c r="Q139" s="4">
        <v>0</v>
      </c>
      <c r="R139" s="4" t="s">
        <v>369</v>
      </c>
      <c r="S139" s="4">
        <v>2</v>
      </c>
      <c r="T139" s="4" t="s">
        <v>394</v>
      </c>
      <c r="U139" s="4">
        <v>2</v>
      </c>
      <c r="V139" s="4" t="s">
        <v>394</v>
      </c>
      <c r="W139" s="4">
        <v>5</v>
      </c>
      <c r="X139" s="4" t="s">
        <v>371</v>
      </c>
      <c r="Y139" s="4">
        <v>9</v>
      </c>
      <c r="Z139" s="4" t="s">
        <v>406</v>
      </c>
      <c r="AA139" s="4" t="s">
        <v>38</v>
      </c>
      <c r="AB139" s="4">
        <v>0</v>
      </c>
      <c r="AC139" s="4" t="s">
        <v>374</v>
      </c>
      <c r="AD139" s="4" t="s">
        <v>464</v>
      </c>
      <c r="AE139" s="4" t="s">
        <v>364</v>
      </c>
      <c r="AF139" s="4" t="s">
        <v>37</v>
      </c>
      <c r="AG139" s="5">
        <f>O139+Q139+S139+U139+W139+Y139</f>
        <v>21</v>
      </c>
      <c r="AH139" s="5">
        <f>P139+R139+T139+V139+X139+Z139</f>
        <v>21</v>
      </c>
      <c r="AI139" s="6">
        <f>P139/O139*100</f>
        <v>100</v>
      </c>
      <c r="AJ139" s="6" t="e">
        <f>R139/Q139*100</f>
        <v>#DIV/0!</v>
      </c>
      <c r="AK139" s="6">
        <f>T139/S139*100</f>
        <v>100</v>
      </c>
      <c r="AL139" s="6">
        <f>V139/U139*100</f>
        <v>100</v>
      </c>
      <c r="AM139" s="6">
        <f>X139/W139*100</f>
        <v>100</v>
      </c>
      <c r="AN139" s="6">
        <f>Z139/Y139*100</f>
        <v>100</v>
      </c>
      <c r="AO139" s="6">
        <f t="shared" si="2"/>
        <v>100</v>
      </c>
    </row>
    <row r="140" spans="1:41" s="4" customFormat="1" x14ac:dyDescent="0.25">
      <c r="A140" s="4">
        <v>312</v>
      </c>
      <c r="B140" s="4" t="s">
        <v>293</v>
      </c>
      <c r="C140" s="4" t="s">
        <v>261</v>
      </c>
      <c r="D140" s="4" t="s">
        <v>292</v>
      </c>
      <c r="E140" s="4" t="s">
        <v>26</v>
      </c>
      <c r="F140" s="4" t="s">
        <v>593</v>
      </c>
      <c r="G140" s="4" t="s">
        <v>594</v>
      </c>
      <c r="H140" s="4" t="s">
        <v>595</v>
      </c>
      <c r="I140" s="4" t="s">
        <v>596</v>
      </c>
      <c r="J140" s="4" t="s">
        <v>420</v>
      </c>
      <c r="K140" s="4" t="s">
        <v>23</v>
      </c>
      <c r="L140" s="4" t="s">
        <v>572</v>
      </c>
      <c r="M140" s="4">
        <v>12</v>
      </c>
      <c r="N140" s="4" t="s">
        <v>573</v>
      </c>
      <c r="O140" s="4">
        <v>3</v>
      </c>
      <c r="P140" s="4" t="s">
        <v>394</v>
      </c>
      <c r="Q140" s="4">
        <v>0</v>
      </c>
      <c r="R140" s="4" t="s">
        <v>369</v>
      </c>
      <c r="S140" s="4">
        <v>0</v>
      </c>
      <c r="T140" s="4" t="s">
        <v>369</v>
      </c>
      <c r="U140" s="4">
        <v>1</v>
      </c>
      <c r="V140" s="4" t="s">
        <v>369</v>
      </c>
      <c r="W140" s="4">
        <v>20</v>
      </c>
      <c r="X140" s="4" t="s">
        <v>394</v>
      </c>
      <c r="Y140" s="4">
        <v>0</v>
      </c>
      <c r="Z140" s="4" t="s">
        <v>369</v>
      </c>
      <c r="AA140" s="4" t="s">
        <v>373</v>
      </c>
      <c r="AB140" s="4">
        <v>0</v>
      </c>
      <c r="AC140" s="4" t="s">
        <v>382</v>
      </c>
      <c r="AD140" s="4" t="s">
        <v>382</v>
      </c>
      <c r="AE140" s="4" t="s">
        <v>37</v>
      </c>
      <c r="AF140" s="4" t="s">
        <v>369</v>
      </c>
      <c r="AG140" s="5">
        <f>O140+Q140+S140+U140+W140+Y140</f>
        <v>24</v>
      </c>
      <c r="AH140" s="5">
        <f>P140+R140+T140+V140+X140+Z140</f>
        <v>4</v>
      </c>
      <c r="AI140" s="6">
        <f>P140/O140*100</f>
        <v>66.666666666666657</v>
      </c>
      <c r="AJ140" s="6" t="e">
        <f>R140/Q140*100</f>
        <v>#DIV/0!</v>
      </c>
      <c r="AK140" s="6" t="e">
        <f>T140/S140*100</f>
        <v>#DIV/0!</v>
      </c>
      <c r="AL140" s="6">
        <f>V140/U140*100</f>
        <v>0</v>
      </c>
      <c r="AM140" s="6">
        <f>X140/W140*100</f>
        <v>10</v>
      </c>
      <c r="AN140" s="6" t="e">
        <f>Z140/Y140*100</f>
        <v>#DIV/0!</v>
      </c>
      <c r="AO140" s="6">
        <f t="shared" si="2"/>
        <v>16.666666666666664</v>
      </c>
    </row>
    <row r="141" spans="1:41" s="4" customFormat="1" x14ac:dyDescent="0.25">
      <c r="A141" s="4">
        <v>316</v>
      </c>
      <c r="B141" s="4" t="s">
        <v>139</v>
      </c>
      <c r="C141" s="4" t="s">
        <v>140</v>
      </c>
      <c r="D141" s="4" t="s">
        <v>138</v>
      </c>
      <c r="E141" s="4" t="s">
        <v>32</v>
      </c>
      <c r="F141" s="4" t="s">
        <v>39</v>
      </c>
      <c r="G141" s="4" t="s">
        <v>40</v>
      </c>
      <c r="H141" s="4" t="s">
        <v>36</v>
      </c>
      <c r="I141" s="4" t="s">
        <v>41</v>
      </c>
      <c r="J141" s="4" t="s">
        <v>377</v>
      </c>
      <c r="K141" s="4" t="s">
        <v>24</v>
      </c>
      <c r="L141" s="4" t="s">
        <v>365</v>
      </c>
      <c r="M141" s="4">
        <v>63</v>
      </c>
      <c r="N141" s="4" t="s">
        <v>574</v>
      </c>
      <c r="O141" s="4">
        <v>5</v>
      </c>
      <c r="P141" s="4" t="s">
        <v>369</v>
      </c>
      <c r="Q141" s="4">
        <v>1</v>
      </c>
      <c r="R141" s="4" t="s">
        <v>368</v>
      </c>
      <c r="S141" s="4">
        <v>4</v>
      </c>
      <c r="T141" s="4" t="s">
        <v>394</v>
      </c>
      <c r="U141" s="4">
        <v>32</v>
      </c>
      <c r="V141" s="4" t="s">
        <v>429</v>
      </c>
      <c r="W141" s="4">
        <v>20</v>
      </c>
      <c r="X141" s="4" t="s">
        <v>402</v>
      </c>
      <c r="Y141" s="4">
        <v>32</v>
      </c>
      <c r="Z141" s="4" t="s">
        <v>395</v>
      </c>
      <c r="AA141" s="4" t="s">
        <v>373</v>
      </c>
      <c r="AB141" s="4">
        <v>10</v>
      </c>
      <c r="AC141" s="4" t="s">
        <v>382</v>
      </c>
      <c r="AD141" s="4" t="s">
        <v>575</v>
      </c>
      <c r="AE141" s="4" t="s">
        <v>364</v>
      </c>
      <c r="AF141" s="5">
        <f>AH141</f>
        <v>59</v>
      </c>
      <c r="AG141" s="5">
        <f>O141+Q141+S141+U141+W141+Y141</f>
        <v>94</v>
      </c>
      <c r="AH141" s="5">
        <f>P141+R141+T141+V141+X141+Z141</f>
        <v>59</v>
      </c>
      <c r="AI141" s="6">
        <f>P141/O141*100</f>
        <v>0</v>
      </c>
      <c r="AJ141" s="6">
        <f>R141/Q141*100</f>
        <v>100</v>
      </c>
      <c r="AK141" s="6">
        <f>T141/S141*100</f>
        <v>50</v>
      </c>
      <c r="AL141" s="6">
        <f>V141/U141*100</f>
        <v>65.625</v>
      </c>
      <c r="AM141" s="6">
        <f>X141/W141*100</f>
        <v>65</v>
      </c>
      <c r="AN141" s="6">
        <f>Z141/Y141*100</f>
        <v>68.75</v>
      </c>
      <c r="AO141" s="6">
        <f t="shared" si="2"/>
        <v>62.765957446808507</v>
      </c>
    </row>
    <row r="142" spans="1:41" s="4" customFormat="1" x14ac:dyDescent="0.25">
      <c r="A142" s="4">
        <v>323</v>
      </c>
      <c r="B142" s="4" t="s">
        <v>103</v>
      </c>
      <c r="C142" s="4" t="s">
        <v>392</v>
      </c>
      <c r="D142" s="4" t="s">
        <v>102</v>
      </c>
      <c r="E142" s="4" t="s">
        <v>85</v>
      </c>
      <c r="F142" s="4" t="s">
        <v>613</v>
      </c>
      <c r="G142" s="4" t="s">
        <v>614</v>
      </c>
      <c r="H142" s="4" t="s">
        <v>603</v>
      </c>
      <c r="I142" s="4" t="s">
        <v>604</v>
      </c>
      <c r="J142" s="4" t="s">
        <v>377</v>
      </c>
      <c r="K142" s="4" t="s">
        <v>24</v>
      </c>
      <c r="L142" s="4" t="s">
        <v>365</v>
      </c>
      <c r="M142" s="4">
        <v>51</v>
      </c>
      <c r="N142" s="4" t="s">
        <v>576</v>
      </c>
      <c r="O142" s="4">
        <v>3</v>
      </c>
      <c r="P142" s="4" t="s">
        <v>394</v>
      </c>
      <c r="Q142" s="4">
        <v>0</v>
      </c>
      <c r="R142" s="4" t="s">
        <v>369</v>
      </c>
      <c r="S142" s="4">
        <v>32</v>
      </c>
      <c r="T142" s="4" t="s">
        <v>394</v>
      </c>
      <c r="U142" s="4">
        <v>12</v>
      </c>
      <c r="V142" s="4" t="s">
        <v>369</v>
      </c>
      <c r="W142" s="4">
        <v>13</v>
      </c>
      <c r="X142" s="4" t="s">
        <v>370</v>
      </c>
      <c r="Y142" s="4">
        <v>0</v>
      </c>
      <c r="Z142" s="4" t="s">
        <v>369</v>
      </c>
      <c r="AA142" s="4" t="s">
        <v>364</v>
      </c>
      <c r="AB142" s="4">
        <v>15</v>
      </c>
      <c r="AC142" s="4" t="s">
        <v>382</v>
      </c>
      <c r="AD142" s="4" t="s">
        <v>382</v>
      </c>
      <c r="AE142" s="4" t="s">
        <v>37</v>
      </c>
      <c r="AF142" s="4" t="s">
        <v>385</v>
      </c>
      <c r="AG142" s="5">
        <f>O142+Q142+S142+U142+W142+Y142</f>
        <v>60</v>
      </c>
      <c r="AH142" s="5">
        <f>P142+R142+T142+V142+X142+Z142</f>
        <v>8</v>
      </c>
      <c r="AI142" s="6">
        <f>P142/O142*100</f>
        <v>66.666666666666657</v>
      </c>
      <c r="AJ142" s="6" t="e">
        <f>R142/Q142*100</f>
        <v>#DIV/0!</v>
      </c>
      <c r="AK142" s="6">
        <f>T142/S142*100</f>
        <v>6.25</v>
      </c>
      <c r="AL142" s="6">
        <f>V142/U142*100</f>
        <v>0</v>
      </c>
      <c r="AM142" s="6">
        <f>X142/W142*100</f>
        <v>30.76923076923077</v>
      </c>
      <c r="AN142" s="6" t="e">
        <f>Z142/Y142*100</f>
        <v>#DIV/0!</v>
      </c>
      <c r="AO142" s="6">
        <f t="shared" si="2"/>
        <v>13.333333333333334</v>
      </c>
    </row>
    <row r="143" spans="1:41" s="4" customFormat="1" x14ac:dyDescent="0.25">
      <c r="A143" s="4">
        <v>328</v>
      </c>
      <c r="B143" s="4" t="s">
        <v>577</v>
      </c>
      <c r="C143" s="4" t="s">
        <v>414</v>
      </c>
      <c r="D143" s="4" t="s">
        <v>158</v>
      </c>
      <c r="E143" s="4" t="s">
        <v>32</v>
      </c>
      <c r="F143" s="4" t="s">
        <v>39</v>
      </c>
      <c r="G143" s="4" t="s">
        <v>40</v>
      </c>
      <c r="H143" s="4" t="s">
        <v>36</v>
      </c>
      <c r="I143" s="4" t="s">
        <v>41</v>
      </c>
      <c r="J143" s="4" t="s">
        <v>377</v>
      </c>
      <c r="K143" s="4" t="s">
        <v>24</v>
      </c>
      <c r="L143" s="4" t="s">
        <v>365</v>
      </c>
      <c r="M143" s="4">
        <v>90</v>
      </c>
      <c r="N143" s="4" t="s">
        <v>578</v>
      </c>
      <c r="O143" s="4">
        <v>5</v>
      </c>
      <c r="P143" s="4" t="s">
        <v>371</v>
      </c>
      <c r="Q143" s="4">
        <v>1</v>
      </c>
      <c r="R143" s="4" t="s">
        <v>368</v>
      </c>
      <c r="S143" s="4">
        <v>1</v>
      </c>
      <c r="T143" s="4" t="s">
        <v>368</v>
      </c>
      <c r="U143" s="4">
        <v>38</v>
      </c>
      <c r="V143" s="4" t="s">
        <v>412</v>
      </c>
      <c r="W143" s="4">
        <v>75</v>
      </c>
      <c r="X143" s="4" t="s">
        <v>433</v>
      </c>
      <c r="Y143" s="4">
        <v>43</v>
      </c>
      <c r="Z143" s="4" t="s">
        <v>502</v>
      </c>
      <c r="AA143" s="4" t="s">
        <v>38</v>
      </c>
      <c r="AB143" s="4" t="s">
        <v>38</v>
      </c>
      <c r="AC143" s="4" t="s">
        <v>495</v>
      </c>
      <c r="AD143" s="4" t="s">
        <v>495</v>
      </c>
      <c r="AE143" s="4" t="s">
        <v>37</v>
      </c>
      <c r="AF143" s="4" t="s">
        <v>38</v>
      </c>
      <c r="AG143" s="5">
        <f>O143+Q143+S143+U143+W143+Y143</f>
        <v>163</v>
      </c>
      <c r="AH143" s="5">
        <f>P143+R143+T143+V143+X143+Z143</f>
        <v>78</v>
      </c>
      <c r="AI143" s="6">
        <f>P143/O143*100</f>
        <v>100</v>
      </c>
      <c r="AJ143" s="6">
        <f>R143/Q143*100</f>
        <v>100</v>
      </c>
      <c r="AK143" s="6">
        <f>T143/S143*100</f>
        <v>100</v>
      </c>
      <c r="AL143" s="6">
        <f>V143/U143*100</f>
        <v>36.84210526315789</v>
      </c>
      <c r="AM143" s="6">
        <f>X143/W143*100</f>
        <v>22.666666666666664</v>
      </c>
      <c r="AN143" s="6">
        <f>Z143/Y143*100</f>
        <v>93.023255813953483</v>
      </c>
      <c r="AO143" s="6">
        <f t="shared" si="2"/>
        <v>47.852760736196323</v>
      </c>
    </row>
    <row r="144" spans="1:41" s="4" customFormat="1" x14ac:dyDescent="0.25">
      <c r="A144" s="4">
        <v>329</v>
      </c>
      <c r="B144" s="4" t="s">
        <v>193</v>
      </c>
      <c r="C144" s="4" t="s">
        <v>140</v>
      </c>
      <c r="D144" s="4" t="s">
        <v>192</v>
      </c>
      <c r="E144" s="4" t="s">
        <v>32</v>
      </c>
      <c r="F144" s="4" t="s">
        <v>39</v>
      </c>
      <c r="G144" s="4" t="s">
        <v>40</v>
      </c>
      <c r="H144" s="4" t="s">
        <v>36</v>
      </c>
      <c r="I144" s="4" t="s">
        <v>41</v>
      </c>
      <c r="J144" s="4" t="s">
        <v>377</v>
      </c>
      <c r="K144" s="4" t="s">
        <v>24</v>
      </c>
      <c r="L144" s="4" t="s">
        <v>365</v>
      </c>
      <c r="M144" s="4" t="s">
        <v>38</v>
      </c>
      <c r="N144" s="4" t="s">
        <v>578</v>
      </c>
      <c r="O144" s="4">
        <v>3</v>
      </c>
      <c r="P144" s="4" t="s">
        <v>378</v>
      </c>
      <c r="Q144" s="4">
        <v>0</v>
      </c>
      <c r="R144" s="4" t="s">
        <v>369</v>
      </c>
      <c r="S144" s="4">
        <v>10</v>
      </c>
      <c r="T144" s="4" t="s">
        <v>371</v>
      </c>
      <c r="U144" s="4">
        <v>13</v>
      </c>
      <c r="V144" s="4" t="s">
        <v>385</v>
      </c>
      <c r="W144" s="4">
        <v>4</v>
      </c>
      <c r="X144" s="4" t="s">
        <v>378</v>
      </c>
      <c r="Y144" s="4">
        <v>0</v>
      </c>
      <c r="Z144" s="4" t="s">
        <v>369</v>
      </c>
      <c r="AA144" s="4" t="s">
        <v>38</v>
      </c>
      <c r="AB144" s="4" t="s">
        <v>38</v>
      </c>
      <c r="AC144" s="4" t="s">
        <v>495</v>
      </c>
      <c r="AD144" s="4" t="s">
        <v>495</v>
      </c>
      <c r="AE144" s="4" t="s">
        <v>37</v>
      </c>
      <c r="AF144" s="4" t="s">
        <v>38</v>
      </c>
      <c r="AG144" s="5">
        <f>O144+Q144+S144+U144+W144+Y144</f>
        <v>30</v>
      </c>
      <c r="AH144" s="5">
        <f>P144+R144+T144+V144+X144+Z144</f>
        <v>19</v>
      </c>
      <c r="AI144" s="6">
        <f>P144/O144*100</f>
        <v>100</v>
      </c>
      <c r="AJ144" s="6" t="e">
        <f>R144/Q144*100</f>
        <v>#DIV/0!</v>
      </c>
      <c r="AK144" s="6">
        <f>T144/S144*100</f>
        <v>50</v>
      </c>
      <c r="AL144" s="6">
        <f>V144/U144*100</f>
        <v>61.53846153846154</v>
      </c>
      <c r="AM144" s="6">
        <f>X144/W144*100</f>
        <v>75</v>
      </c>
      <c r="AN144" s="6" t="e">
        <f>Z144/Y144*100</f>
        <v>#DIV/0!</v>
      </c>
      <c r="AO144" s="6">
        <f t="shared" si="2"/>
        <v>63.333333333333329</v>
      </c>
    </row>
    <row r="145" spans="1:41" s="4" customFormat="1" x14ac:dyDescent="0.25">
      <c r="A145" s="4">
        <v>332</v>
      </c>
      <c r="B145" s="4" t="s">
        <v>579</v>
      </c>
      <c r="C145" s="4" t="s">
        <v>414</v>
      </c>
      <c r="D145" s="4" t="s">
        <v>159</v>
      </c>
      <c r="E145" s="4" t="s">
        <v>32</v>
      </c>
      <c r="F145" s="4" t="s">
        <v>39</v>
      </c>
      <c r="G145" s="4" t="s">
        <v>40</v>
      </c>
      <c r="H145" s="4" t="s">
        <v>36</v>
      </c>
      <c r="I145" s="4" t="s">
        <v>41</v>
      </c>
      <c r="J145" s="4" t="s">
        <v>377</v>
      </c>
      <c r="K145" s="4" t="s">
        <v>24</v>
      </c>
      <c r="L145" s="4" t="s">
        <v>53</v>
      </c>
      <c r="M145" s="4">
        <v>44</v>
      </c>
      <c r="N145" s="4" t="s">
        <v>578</v>
      </c>
      <c r="O145" s="4">
        <v>6</v>
      </c>
      <c r="P145" s="4" t="s">
        <v>378</v>
      </c>
      <c r="Q145" s="4">
        <v>8</v>
      </c>
      <c r="R145" s="4" t="s">
        <v>378</v>
      </c>
      <c r="S145" s="4">
        <v>4</v>
      </c>
      <c r="T145" s="4" t="s">
        <v>394</v>
      </c>
      <c r="U145" s="4">
        <v>36</v>
      </c>
      <c r="V145" s="4" t="s">
        <v>426</v>
      </c>
      <c r="W145" s="4">
        <v>8</v>
      </c>
      <c r="X145" s="4" t="s">
        <v>368</v>
      </c>
      <c r="Y145" s="4">
        <v>0</v>
      </c>
      <c r="Z145" s="4" t="s">
        <v>369</v>
      </c>
      <c r="AA145" s="4" t="s">
        <v>38</v>
      </c>
      <c r="AB145" s="4" t="s">
        <v>38</v>
      </c>
      <c r="AC145" s="4" t="s">
        <v>495</v>
      </c>
      <c r="AD145" s="4" t="s">
        <v>495</v>
      </c>
      <c r="AE145" s="4" t="s">
        <v>38</v>
      </c>
      <c r="AF145" s="4" t="s">
        <v>38</v>
      </c>
      <c r="AG145" s="5">
        <f>O145+Q145+S145+U145+W145+Y145</f>
        <v>62</v>
      </c>
      <c r="AH145" s="5">
        <f>P145+R145+T145+V145+X145+Z145</f>
        <v>20</v>
      </c>
      <c r="AI145" s="6">
        <f>P145/O145*100</f>
        <v>50</v>
      </c>
      <c r="AJ145" s="6">
        <f>R145/Q145*100</f>
        <v>37.5</v>
      </c>
      <c r="AK145" s="6">
        <f>T145/S145*100</f>
        <v>50</v>
      </c>
      <c r="AL145" s="6">
        <f>V145/U145*100</f>
        <v>30.555555555555557</v>
      </c>
      <c r="AM145" s="6">
        <f>X145/W145*100</f>
        <v>12.5</v>
      </c>
      <c r="AN145" s="6" t="e">
        <f>Z145/Y145*100</f>
        <v>#DIV/0!</v>
      </c>
      <c r="AO145" s="6">
        <f t="shared" si="2"/>
        <v>32.258064516129032</v>
      </c>
    </row>
    <row r="146" spans="1:41" s="4" customFormat="1" x14ac:dyDescent="0.25">
      <c r="A146" s="4">
        <v>333</v>
      </c>
      <c r="B146" s="4" t="s">
        <v>580</v>
      </c>
      <c r="C146" s="4" t="s">
        <v>414</v>
      </c>
      <c r="D146" s="4" t="s">
        <v>161</v>
      </c>
      <c r="E146" s="4" t="s">
        <v>32</v>
      </c>
      <c r="F146" s="4" t="s">
        <v>39</v>
      </c>
      <c r="G146" s="4" t="s">
        <v>40</v>
      </c>
      <c r="H146" s="4" t="s">
        <v>36</v>
      </c>
      <c r="I146" s="4" t="s">
        <v>41</v>
      </c>
      <c r="J146" s="4" t="s">
        <v>377</v>
      </c>
      <c r="K146" s="4" t="s">
        <v>24</v>
      </c>
      <c r="L146" s="4" t="s">
        <v>53</v>
      </c>
      <c r="M146" s="4" t="s">
        <v>38</v>
      </c>
      <c r="N146" s="4" t="s">
        <v>578</v>
      </c>
      <c r="O146" s="4">
        <v>0</v>
      </c>
      <c r="P146" s="4" t="s">
        <v>369</v>
      </c>
      <c r="Q146" s="4">
        <v>2</v>
      </c>
      <c r="R146" s="4" t="s">
        <v>369</v>
      </c>
      <c r="S146" s="4">
        <v>6</v>
      </c>
      <c r="T146" s="4" t="s">
        <v>394</v>
      </c>
      <c r="U146" s="4">
        <v>15</v>
      </c>
      <c r="V146" s="4" t="s">
        <v>394</v>
      </c>
      <c r="W146" s="4">
        <v>4</v>
      </c>
      <c r="X146" s="4" t="s">
        <v>368</v>
      </c>
      <c r="Y146" s="4">
        <v>0</v>
      </c>
      <c r="Z146" s="4" t="s">
        <v>369</v>
      </c>
      <c r="AA146" s="4" t="s">
        <v>38</v>
      </c>
      <c r="AB146" s="4" t="s">
        <v>38</v>
      </c>
      <c r="AC146" s="4" t="s">
        <v>495</v>
      </c>
      <c r="AD146" s="4" t="s">
        <v>495</v>
      </c>
      <c r="AE146" s="4" t="s">
        <v>37</v>
      </c>
      <c r="AF146" s="4" t="s">
        <v>38</v>
      </c>
      <c r="AG146" s="5">
        <f>O146+Q146+S146+U146+W146+Y146</f>
        <v>27</v>
      </c>
      <c r="AH146" s="5">
        <f>P146+R146+T146+V146+X146+Z146</f>
        <v>5</v>
      </c>
      <c r="AI146" s="6" t="e">
        <f>P146/O146*100</f>
        <v>#DIV/0!</v>
      </c>
      <c r="AJ146" s="6">
        <f>R146/Q146*100</f>
        <v>0</v>
      </c>
      <c r="AK146" s="6">
        <f>T146/S146*100</f>
        <v>33.333333333333329</v>
      </c>
      <c r="AL146" s="6">
        <f>V146/U146*100</f>
        <v>13.333333333333334</v>
      </c>
      <c r="AM146" s="6">
        <f>X146/W146*100</f>
        <v>25</v>
      </c>
      <c r="AN146" s="6" t="e">
        <f>Z146/Y146*100</f>
        <v>#DIV/0!</v>
      </c>
      <c r="AO146" s="6">
        <f t="shared" si="2"/>
        <v>18.518518518518519</v>
      </c>
    </row>
    <row r="147" spans="1:41" s="4" customFormat="1" x14ac:dyDescent="0.25">
      <c r="A147" s="4">
        <v>334</v>
      </c>
      <c r="B147" s="4" t="s">
        <v>163</v>
      </c>
      <c r="C147" s="4" t="s">
        <v>414</v>
      </c>
      <c r="D147" s="4" t="s">
        <v>162</v>
      </c>
      <c r="E147" s="4" t="s">
        <v>32</v>
      </c>
      <c r="F147" s="4" t="s">
        <v>39</v>
      </c>
      <c r="G147" s="4" t="s">
        <v>40</v>
      </c>
      <c r="H147" s="4" t="s">
        <v>36</v>
      </c>
      <c r="I147" s="4" t="s">
        <v>41</v>
      </c>
      <c r="J147" s="4" t="s">
        <v>377</v>
      </c>
      <c r="K147" s="4" t="s">
        <v>24</v>
      </c>
      <c r="L147" s="4" t="s">
        <v>53</v>
      </c>
      <c r="M147" s="4" t="s">
        <v>38</v>
      </c>
      <c r="N147" s="4" t="s">
        <v>578</v>
      </c>
      <c r="O147" s="4">
        <v>0</v>
      </c>
      <c r="P147" s="4" t="s">
        <v>369</v>
      </c>
      <c r="Q147" s="4">
        <v>0</v>
      </c>
      <c r="R147" s="4" t="s">
        <v>369</v>
      </c>
      <c r="S147" s="4">
        <v>4</v>
      </c>
      <c r="T147" s="4" t="s">
        <v>368</v>
      </c>
      <c r="U147" s="4">
        <v>5</v>
      </c>
      <c r="V147" s="4" t="s">
        <v>394</v>
      </c>
      <c r="W147" s="4">
        <v>3</v>
      </c>
      <c r="X147" s="4" t="s">
        <v>368</v>
      </c>
      <c r="Y147" s="4">
        <v>0</v>
      </c>
      <c r="Z147" s="4" t="s">
        <v>369</v>
      </c>
      <c r="AA147" s="4" t="s">
        <v>38</v>
      </c>
      <c r="AB147" s="4" t="s">
        <v>38</v>
      </c>
      <c r="AC147" s="4" t="s">
        <v>495</v>
      </c>
      <c r="AD147" s="4" t="s">
        <v>495</v>
      </c>
      <c r="AE147" s="4" t="s">
        <v>37</v>
      </c>
      <c r="AF147" s="4" t="s">
        <v>38</v>
      </c>
      <c r="AG147" s="5">
        <f>O147+Q147+S147+U147+W147+Y147</f>
        <v>12</v>
      </c>
      <c r="AH147" s="5">
        <f>P147+R147+T147+V147+X147+Z147</f>
        <v>4</v>
      </c>
      <c r="AI147" s="6" t="e">
        <f>P147/O147*100</f>
        <v>#DIV/0!</v>
      </c>
      <c r="AJ147" s="6" t="e">
        <f>R147/Q147*100</f>
        <v>#DIV/0!</v>
      </c>
      <c r="AK147" s="6">
        <f>T147/S147*100</f>
        <v>25</v>
      </c>
      <c r="AL147" s="6">
        <f>V147/U147*100</f>
        <v>40</v>
      </c>
      <c r="AM147" s="6">
        <f>X147/W147*100</f>
        <v>33.333333333333329</v>
      </c>
      <c r="AN147" s="6" t="e">
        <f>Z147/Y147*100</f>
        <v>#DIV/0!</v>
      </c>
      <c r="AO147" s="6">
        <f t="shared" si="2"/>
        <v>33.333333333333329</v>
      </c>
    </row>
    <row r="148" spans="1:41" s="4" customFormat="1" x14ac:dyDescent="0.25">
      <c r="A148" s="4">
        <v>335</v>
      </c>
      <c r="B148" s="4" t="s">
        <v>165</v>
      </c>
      <c r="C148" s="4" t="s">
        <v>414</v>
      </c>
      <c r="D148" s="4" t="s">
        <v>164</v>
      </c>
      <c r="E148" s="4" t="s">
        <v>32</v>
      </c>
      <c r="F148" s="4" t="s">
        <v>39</v>
      </c>
      <c r="G148" s="4" t="s">
        <v>40</v>
      </c>
      <c r="H148" s="4" t="s">
        <v>36</v>
      </c>
      <c r="I148" s="4" t="s">
        <v>41</v>
      </c>
      <c r="J148" s="4" t="s">
        <v>377</v>
      </c>
      <c r="K148" s="4" t="s">
        <v>24</v>
      </c>
      <c r="L148" s="4" t="s">
        <v>53</v>
      </c>
      <c r="M148" s="4" t="s">
        <v>38</v>
      </c>
      <c r="N148" s="4" t="s">
        <v>578</v>
      </c>
      <c r="O148" s="4">
        <v>0</v>
      </c>
      <c r="P148" s="4" t="s">
        <v>369</v>
      </c>
      <c r="Q148" s="4">
        <v>2</v>
      </c>
      <c r="R148" s="4" t="s">
        <v>369</v>
      </c>
      <c r="S148" s="4">
        <v>2</v>
      </c>
      <c r="T148" s="4" t="s">
        <v>368</v>
      </c>
      <c r="U148" s="4">
        <v>9</v>
      </c>
      <c r="V148" s="4" t="s">
        <v>371</v>
      </c>
      <c r="W148" s="4">
        <v>3</v>
      </c>
      <c r="X148" s="4" t="s">
        <v>368</v>
      </c>
      <c r="Y148" s="4">
        <v>1</v>
      </c>
      <c r="Z148" s="4" t="s">
        <v>369</v>
      </c>
      <c r="AA148" s="4" t="s">
        <v>38</v>
      </c>
      <c r="AB148" s="4" t="s">
        <v>38</v>
      </c>
      <c r="AC148" s="4" t="s">
        <v>495</v>
      </c>
      <c r="AD148" s="4" t="s">
        <v>495</v>
      </c>
      <c r="AE148" s="4" t="s">
        <v>37</v>
      </c>
      <c r="AF148" s="4" t="s">
        <v>38</v>
      </c>
      <c r="AG148" s="5">
        <f t="shared" ref="AG148:AH174" si="3">O148+Q148+S148+U148+W148+Y148</f>
        <v>17</v>
      </c>
      <c r="AH148" s="5">
        <f t="shared" si="3"/>
        <v>7</v>
      </c>
      <c r="AI148" s="6" t="e">
        <f>P148/O148*100</f>
        <v>#DIV/0!</v>
      </c>
      <c r="AJ148" s="6">
        <f>R148/Q148*100</f>
        <v>0</v>
      </c>
      <c r="AK148" s="6">
        <f>T148/S148*100</f>
        <v>50</v>
      </c>
      <c r="AL148" s="6">
        <f>V148/U148*100</f>
        <v>55.555555555555557</v>
      </c>
      <c r="AM148" s="6">
        <f>X148/W148*100</f>
        <v>33.333333333333329</v>
      </c>
      <c r="AN148" s="6">
        <f>Z148/Y148*100</f>
        <v>0</v>
      </c>
      <c r="AO148" s="6">
        <f t="shared" si="2"/>
        <v>41.17647058823529</v>
      </c>
    </row>
    <row r="149" spans="1:41" s="4" customFormat="1" x14ac:dyDescent="0.25">
      <c r="A149" s="4">
        <v>336</v>
      </c>
      <c r="B149" s="4" t="s">
        <v>167</v>
      </c>
      <c r="C149" s="4" t="s">
        <v>414</v>
      </c>
      <c r="D149" s="4" t="s">
        <v>166</v>
      </c>
      <c r="E149" s="4" t="s">
        <v>32</v>
      </c>
      <c r="F149" s="4" t="s">
        <v>39</v>
      </c>
      <c r="G149" s="4" t="s">
        <v>40</v>
      </c>
      <c r="H149" s="4" t="s">
        <v>36</v>
      </c>
      <c r="I149" s="4" t="s">
        <v>41</v>
      </c>
      <c r="J149" s="4" t="s">
        <v>377</v>
      </c>
      <c r="K149" s="4" t="s">
        <v>24</v>
      </c>
      <c r="L149" s="4" t="s">
        <v>53</v>
      </c>
      <c r="M149" s="4" t="s">
        <v>38</v>
      </c>
      <c r="N149" s="4" t="s">
        <v>578</v>
      </c>
      <c r="O149" s="4">
        <v>0</v>
      </c>
      <c r="P149" s="4" t="s">
        <v>369</v>
      </c>
      <c r="Q149" s="4">
        <v>0</v>
      </c>
      <c r="R149" s="4" t="s">
        <v>369</v>
      </c>
      <c r="S149" s="4">
        <v>6</v>
      </c>
      <c r="T149" s="4" t="s">
        <v>394</v>
      </c>
      <c r="U149" s="4">
        <v>6</v>
      </c>
      <c r="V149" s="4" t="s">
        <v>378</v>
      </c>
      <c r="W149" s="4">
        <v>4</v>
      </c>
      <c r="X149" s="4" t="s">
        <v>368</v>
      </c>
      <c r="Y149" s="4">
        <v>0</v>
      </c>
      <c r="Z149" s="4" t="s">
        <v>369</v>
      </c>
      <c r="AA149" s="4" t="s">
        <v>38</v>
      </c>
      <c r="AB149" s="4" t="s">
        <v>38</v>
      </c>
      <c r="AC149" s="4" t="s">
        <v>495</v>
      </c>
      <c r="AD149" s="4" t="s">
        <v>495</v>
      </c>
      <c r="AE149" s="4" t="s">
        <v>37</v>
      </c>
      <c r="AF149" s="4" t="s">
        <v>38</v>
      </c>
      <c r="AG149" s="5">
        <f t="shared" si="3"/>
        <v>16</v>
      </c>
      <c r="AH149" s="5">
        <f t="shared" si="3"/>
        <v>6</v>
      </c>
      <c r="AI149" s="6" t="e">
        <f>P149/O149*100</f>
        <v>#DIV/0!</v>
      </c>
      <c r="AJ149" s="6" t="e">
        <f>R149/Q149*100</f>
        <v>#DIV/0!</v>
      </c>
      <c r="AK149" s="6">
        <f>T149/S149*100</f>
        <v>33.333333333333329</v>
      </c>
      <c r="AL149" s="6">
        <f>V149/U149*100</f>
        <v>50</v>
      </c>
      <c r="AM149" s="6">
        <f>X149/W149*100</f>
        <v>25</v>
      </c>
      <c r="AN149" s="6" t="e">
        <f>Z149/Y149*100</f>
        <v>#DIV/0!</v>
      </c>
      <c r="AO149" s="6">
        <f t="shared" si="2"/>
        <v>37.5</v>
      </c>
    </row>
    <row r="150" spans="1:41" s="4" customFormat="1" x14ac:dyDescent="0.25">
      <c r="A150" s="4">
        <v>337</v>
      </c>
      <c r="B150" s="4" t="s">
        <v>160</v>
      </c>
      <c r="C150" s="4" t="s">
        <v>414</v>
      </c>
      <c r="D150" s="4" t="s">
        <v>159</v>
      </c>
      <c r="E150" s="4" t="s">
        <v>32</v>
      </c>
      <c r="F150" s="4" t="s">
        <v>39</v>
      </c>
      <c r="G150" s="4" t="s">
        <v>40</v>
      </c>
      <c r="H150" s="4" t="s">
        <v>36</v>
      </c>
      <c r="I150" s="4" t="s">
        <v>41</v>
      </c>
      <c r="J150" s="4" t="s">
        <v>377</v>
      </c>
      <c r="K150" s="4" t="s">
        <v>24</v>
      </c>
      <c r="L150" s="4" t="s">
        <v>53</v>
      </c>
      <c r="M150" s="4" t="s">
        <v>38</v>
      </c>
      <c r="N150" s="4" t="s">
        <v>578</v>
      </c>
      <c r="O150" s="4">
        <v>0</v>
      </c>
      <c r="P150" s="4" t="s">
        <v>369</v>
      </c>
      <c r="Q150" s="4">
        <v>2</v>
      </c>
      <c r="R150" s="4" t="s">
        <v>369</v>
      </c>
      <c r="S150" s="4">
        <v>2</v>
      </c>
      <c r="T150" s="4" t="s">
        <v>368</v>
      </c>
      <c r="U150" s="4">
        <v>4</v>
      </c>
      <c r="V150" s="4" t="s">
        <v>378</v>
      </c>
      <c r="W150" s="4">
        <v>3</v>
      </c>
      <c r="X150" s="4" t="s">
        <v>368</v>
      </c>
      <c r="Y150" s="4">
        <v>2</v>
      </c>
      <c r="Z150" s="4" t="s">
        <v>394</v>
      </c>
      <c r="AA150" s="4" t="s">
        <v>38</v>
      </c>
      <c r="AB150" s="4" t="s">
        <v>38</v>
      </c>
      <c r="AC150" s="4" t="s">
        <v>495</v>
      </c>
      <c r="AD150" s="4" t="s">
        <v>495</v>
      </c>
      <c r="AE150" s="4" t="s">
        <v>38</v>
      </c>
      <c r="AF150" s="4" t="s">
        <v>38</v>
      </c>
      <c r="AG150" s="5">
        <f t="shared" si="3"/>
        <v>13</v>
      </c>
      <c r="AH150" s="5">
        <f t="shared" si="3"/>
        <v>7</v>
      </c>
      <c r="AI150" s="6" t="e">
        <f>P150/O150*100</f>
        <v>#DIV/0!</v>
      </c>
      <c r="AJ150" s="6">
        <f>R150/Q150*100</f>
        <v>0</v>
      </c>
      <c r="AK150" s="6">
        <f>T150/S150*100</f>
        <v>50</v>
      </c>
      <c r="AL150" s="6">
        <f>V150/U150*100</f>
        <v>75</v>
      </c>
      <c r="AM150" s="6">
        <f>X150/W150*100</f>
        <v>33.333333333333329</v>
      </c>
      <c r="AN150" s="6">
        <f>Z150/Y150*100</f>
        <v>100</v>
      </c>
      <c r="AO150" s="6">
        <f t="shared" si="2"/>
        <v>53.846153846153847</v>
      </c>
    </row>
    <row r="151" spans="1:41" s="4" customFormat="1" x14ac:dyDescent="0.25">
      <c r="A151" s="4">
        <v>338</v>
      </c>
      <c r="B151" s="4" t="s">
        <v>169</v>
      </c>
      <c r="C151" s="4" t="s">
        <v>414</v>
      </c>
      <c r="D151" s="4" t="s">
        <v>168</v>
      </c>
      <c r="E151" s="4" t="s">
        <v>32</v>
      </c>
      <c r="F151" s="4" t="s">
        <v>39</v>
      </c>
      <c r="G151" s="4" t="s">
        <v>40</v>
      </c>
      <c r="H151" s="4" t="s">
        <v>36</v>
      </c>
      <c r="I151" s="4" t="s">
        <v>41</v>
      </c>
      <c r="J151" s="4" t="s">
        <v>377</v>
      </c>
      <c r="K151" s="4" t="s">
        <v>24</v>
      </c>
      <c r="L151" s="4" t="s">
        <v>53</v>
      </c>
      <c r="M151" s="4" t="s">
        <v>38</v>
      </c>
      <c r="N151" s="4" t="s">
        <v>578</v>
      </c>
      <c r="O151" s="4">
        <v>0</v>
      </c>
      <c r="P151" s="4" t="s">
        <v>369</v>
      </c>
      <c r="Q151" s="4">
        <v>0</v>
      </c>
      <c r="R151" s="4" t="s">
        <v>369</v>
      </c>
      <c r="S151" s="4">
        <v>0</v>
      </c>
      <c r="T151" s="4" t="s">
        <v>369</v>
      </c>
      <c r="U151" s="4">
        <v>8</v>
      </c>
      <c r="V151" s="4" t="s">
        <v>378</v>
      </c>
      <c r="W151" s="4">
        <v>3</v>
      </c>
      <c r="X151" s="4" t="s">
        <v>368</v>
      </c>
      <c r="Y151" s="4">
        <v>0</v>
      </c>
      <c r="Z151" s="4" t="s">
        <v>369</v>
      </c>
      <c r="AA151" s="4" t="s">
        <v>38</v>
      </c>
      <c r="AB151" s="4" t="s">
        <v>38</v>
      </c>
      <c r="AC151" s="4" t="s">
        <v>495</v>
      </c>
      <c r="AD151" s="4" t="s">
        <v>495</v>
      </c>
      <c r="AE151" s="4" t="s">
        <v>37</v>
      </c>
      <c r="AF151" s="4" t="s">
        <v>38</v>
      </c>
      <c r="AG151" s="5">
        <f t="shared" si="3"/>
        <v>11</v>
      </c>
      <c r="AH151" s="5">
        <f t="shared" si="3"/>
        <v>4</v>
      </c>
      <c r="AI151" s="6" t="e">
        <f>P151/O151*100</f>
        <v>#DIV/0!</v>
      </c>
      <c r="AJ151" s="6" t="e">
        <f>R151/Q151*100</f>
        <v>#DIV/0!</v>
      </c>
      <c r="AK151" s="6" t="e">
        <f>T151/S151*100</f>
        <v>#DIV/0!</v>
      </c>
      <c r="AL151" s="6">
        <f>V151/U151*100</f>
        <v>37.5</v>
      </c>
      <c r="AM151" s="6">
        <f>X151/W151*100</f>
        <v>33.333333333333329</v>
      </c>
      <c r="AN151" s="6" t="e">
        <f>Z151/Y151*100</f>
        <v>#DIV/0!</v>
      </c>
      <c r="AO151" s="6">
        <f t="shared" si="2"/>
        <v>36.363636363636367</v>
      </c>
    </row>
    <row r="152" spans="1:41" s="4" customFormat="1" x14ac:dyDescent="0.25">
      <c r="A152" s="4">
        <v>339</v>
      </c>
      <c r="B152" s="4" t="s">
        <v>581</v>
      </c>
      <c r="C152" s="4" t="s">
        <v>414</v>
      </c>
      <c r="D152" s="4" t="s">
        <v>38</v>
      </c>
      <c r="E152" s="4" t="s">
        <v>32</v>
      </c>
      <c r="F152" s="4" t="s">
        <v>39</v>
      </c>
      <c r="G152" s="4" t="s">
        <v>40</v>
      </c>
      <c r="H152" s="4" t="s">
        <v>36</v>
      </c>
      <c r="I152" s="4" t="s">
        <v>41</v>
      </c>
      <c r="J152" s="4" t="s">
        <v>377</v>
      </c>
      <c r="K152" s="4" t="s">
        <v>24</v>
      </c>
      <c r="L152" s="4" t="s">
        <v>53</v>
      </c>
      <c r="M152" s="4" t="s">
        <v>38</v>
      </c>
      <c r="N152" s="4" t="s">
        <v>578</v>
      </c>
      <c r="O152" s="4">
        <v>0</v>
      </c>
      <c r="P152" s="4" t="s">
        <v>369</v>
      </c>
      <c r="Q152" s="4">
        <v>0</v>
      </c>
      <c r="R152" s="4" t="s">
        <v>369</v>
      </c>
      <c r="S152" s="4">
        <v>0</v>
      </c>
      <c r="T152" s="4" t="s">
        <v>369</v>
      </c>
      <c r="U152" s="4">
        <v>3</v>
      </c>
      <c r="V152" s="4" t="s">
        <v>394</v>
      </c>
      <c r="W152" s="4">
        <v>1</v>
      </c>
      <c r="X152" s="4" t="s">
        <v>368</v>
      </c>
      <c r="Y152" s="4">
        <v>0</v>
      </c>
      <c r="Z152" s="4" t="s">
        <v>369</v>
      </c>
      <c r="AA152" s="4" t="s">
        <v>38</v>
      </c>
      <c r="AB152" s="4" t="s">
        <v>38</v>
      </c>
      <c r="AC152" s="4" t="s">
        <v>495</v>
      </c>
      <c r="AD152" s="4" t="s">
        <v>495</v>
      </c>
      <c r="AE152" s="4" t="s">
        <v>37</v>
      </c>
      <c r="AF152" s="4" t="s">
        <v>38</v>
      </c>
      <c r="AG152" s="5">
        <f t="shared" si="3"/>
        <v>4</v>
      </c>
      <c r="AH152" s="5">
        <f t="shared" si="3"/>
        <v>3</v>
      </c>
      <c r="AI152" s="6" t="e">
        <f>P152/O152*100</f>
        <v>#DIV/0!</v>
      </c>
      <c r="AJ152" s="6" t="e">
        <f>R152/Q152*100</f>
        <v>#DIV/0!</v>
      </c>
      <c r="AK152" s="6" t="e">
        <f>T152/S152*100</f>
        <v>#DIV/0!</v>
      </c>
      <c r="AL152" s="6">
        <f>V152/U152*100</f>
        <v>66.666666666666657</v>
      </c>
      <c r="AM152" s="6">
        <f>X152/W152*100</f>
        <v>100</v>
      </c>
      <c r="AN152" s="6" t="e">
        <f>Z152/Y152*100</f>
        <v>#DIV/0!</v>
      </c>
      <c r="AO152" s="6">
        <f t="shared" si="2"/>
        <v>75</v>
      </c>
    </row>
    <row r="153" spans="1:41" s="4" customFormat="1" x14ac:dyDescent="0.25">
      <c r="A153" s="4">
        <v>340</v>
      </c>
      <c r="B153" s="4" t="s">
        <v>171</v>
      </c>
      <c r="C153" s="4" t="s">
        <v>414</v>
      </c>
      <c r="D153" s="4" t="s">
        <v>170</v>
      </c>
      <c r="E153" s="4" t="s">
        <v>32</v>
      </c>
      <c r="F153" s="4" t="s">
        <v>39</v>
      </c>
      <c r="G153" s="4" t="s">
        <v>40</v>
      </c>
      <c r="H153" s="4" t="s">
        <v>36</v>
      </c>
      <c r="I153" s="4" t="s">
        <v>41</v>
      </c>
      <c r="J153" s="4" t="s">
        <v>377</v>
      </c>
      <c r="K153" s="4" t="s">
        <v>24</v>
      </c>
      <c r="L153" s="4" t="s">
        <v>522</v>
      </c>
      <c r="M153" s="4">
        <v>3</v>
      </c>
      <c r="N153" s="4" t="s">
        <v>578</v>
      </c>
      <c r="O153" s="4">
        <v>3</v>
      </c>
      <c r="P153" s="4" t="s">
        <v>394</v>
      </c>
      <c r="Q153" s="4">
        <v>0</v>
      </c>
      <c r="R153" s="4" t="s">
        <v>369</v>
      </c>
      <c r="S153" s="4">
        <v>10</v>
      </c>
      <c r="T153" s="4" t="s">
        <v>379</v>
      </c>
      <c r="U153" s="4">
        <v>0</v>
      </c>
      <c r="V153" s="4" t="s">
        <v>369</v>
      </c>
      <c r="W153" s="4">
        <v>0</v>
      </c>
      <c r="X153" s="4" t="s">
        <v>369</v>
      </c>
      <c r="Y153" s="4">
        <v>0</v>
      </c>
      <c r="Z153" s="4" t="s">
        <v>369</v>
      </c>
      <c r="AA153" s="4" t="s">
        <v>38</v>
      </c>
      <c r="AB153" s="4" t="s">
        <v>38</v>
      </c>
      <c r="AC153" s="4" t="s">
        <v>495</v>
      </c>
      <c r="AD153" s="4" t="s">
        <v>495</v>
      </c>
      <c r="AE153" s="4" t="s">
        <v>37</v>
      </c>
      <c r="AF153" s="4" t="s">
        <v>38</v>
      </c>
      <c r="AG153" s="5">
        <f t="shared" si="3"/>
        <v>13</v>
      </c>
      <c r="AH153" s="5">
        <f t="shared" si="3"/>
        <v>8</v>
      </c>
      <c r="AI153" s="6">
        <f>P153/O153*100</f>
        <v>66.666666666666657</v>
      </c>
      <c r="AJ153" s="6" t="e">
        <f>R153/Q153*100</f>
        <v>#DIV/0!</v>
      </c>
      <c r="AK153" s="6">
        <f>T153/S153*100</f>
        <v>60</v>
      </c>
      <c r="AL153" s="6" t="e">
        <f>V153/U153*100</f>
        <v>#DIV/0!</v>
      </c>
      <c r="AM153" s="6" t="e">
        <f>X153/W153*100</f>
        <v>#DIV/0!</v>
      </c>
      <c r="AN153" s="6" t="e">
        <f>Z153/Y153*100</f>
        <v>#DIV/0!</v>
      </c>
      <c r="AO153" s="6">
        <f t="shared" si="2"/>
        <v>61.53846153846154</v>
      </c>
    </row>
    <row r="154" spans="1:41" s="4" customFormat="1" x14ac:dyDescent="0.25">
      <c r="A154" s="4">
        <v>341</v>
      </c>
      <c r="B154" s="4" t="s">
        <v>145</v>
      </c>
      <c r="C154" s="4" t="s">
        <v>414</v>
      </c>
      <c r="D154" s="4" t="s">
        <v>144</v>
      </c>
      <c r="E154" s="4" t="s">
        <v>32</v>
      </c>
      <c r="F154" s="4" t="s">
        <v>43</v>
      </c>
      <c r="G154" s="4" t="s">
        <v>44</v>
      </c>
      <c r="H154" s="4" t="s">
        <v>36</v>
      </c>
      <c r="I154" s="4" t="s">
        <v>41</v>
      </c>
      <c r="J154" s="4" t="s">
        <v>377</v>
      </c>
      <c r="K154" s="4" t="s">
        <v>24</v>
      </c>
      <c r="L154" s="4" t="s">
        <v>365</v>
      </c>
      <c r="M154" s="4" t="s">
        <v>38</v>
      </c>
      <c r="N154" s="4" t="s">
        <v>578</v>
      </c>
      <c r="O154" s="4">
        <v>21</v>
      </c>
      <c r="P154" s="4" t="s">
        <v>406</v>
      </c>
      <c r="Q154" s="4">
        <v>2</v>
      </c>
      <c r="R154" s="4" t="s">
        <v>394</v>
      </c>
      <c r="S154" s="4">
        <v>3</v>
      </c>
      <c r="T154" s="4" t="s">
        <v>378</v>
      </c>
      <c r="U154" s="4">
        <v>46</v>
      </c>
      <c r="V154" s="4" t="s">
        <v>402</v>
      </c>
      <c r="W154" s="4">
        <v>22</v>
      </c>
      <c r="X154" s="4" t="s">
        <v>395</v>
      </c>
      <c r="Y154" s="4">
        <v>43</v>
      </c>
      <c r="Z154" s="4" t="s">
        <v>371</v>
      </c>
      <c r="AA154" s="4" t="s">
        <v>38</v>
      </c>
      <c r="AB154" s="4" t="s">
        <v>38</v>
      </c>
      <c r="AC154" s="4" t="s">
        <v>495</v>
      </c>
      <c r="AD154" s="4" t="s">
        <v>495</v>
      </c>
      <c r="AE154" s="4" t="s">
        <v>37</v>
      </c>
      <c r="AF154" s="4" t="s">
        <v>38</v>
      </c>
      <c r="AG154" s="5">
        <f t="shared" si="3"/>
        <v>137</v>
      </c>
      <c r="AH154" s="5">
        <f t="shared" si="3"/>
        <v>54</v>
      </c>
      <c r="AI154" s="6">
        <f>P154/O154*100</f>
        <v>42.857142857142854</v>
      </c>
      <c r="AJ154" s="6">
        <f>R154/Q154*100</f>
        <v>100</v>
      </c>
      <c r="AK154" s="6">
        <f>T154/S154*100</f>
        <v>100</v>
      </c>
      <c r="AL154" s="6">
        <f>V154/U154*100</f>
        <v>28.260869565217391</v>
      </c>
      <c r="AM154" s="6">
        <f>X154/W154*100</f>
        <v>100</v>
      </c>
      <c r="AN154" s="6">
        <f>Z154/Y154*100</f>
        <v>11.627906976744185</v>
      </c>
      <c r="AO154" s="6">
        <f t="shared" si="2"/>
        <v>39.416058394160586</v>
      </c>
    </row>
    <row r="155" spans="1:41" s="4" customFormat="1" x14ac:dyDescent="0.25">
      <c r="A155" s="4">
        <v>343</v>
      </c>
      <c r="B155" s="4" t="s">
        <v>582</v>
      </c>
      <c r="C155" s="4" t="s">
        <v>42</v>
      </c>
      <c r="D155" s="4" t="s">
        <v>172</v>
      </c>
      <c r="E155" s="4" t="s">
        <v>32</v>
      </c>
      <c r="F155" s="4" t="s">
        <v>43</v>
      </c>
      <c r="G155" s="4" t="s">
        <v>44</v>
      </c>
      <c r="H155" s="4" t="s">
        <v>36</v>
      </c>
      <c r="I155" s="4" t="s">
        <v>41</v>
      </c>
      <c r="J155" s="4" t="s">
        <v>377</v>
      </c>
      <c r="K155" s="4" t="s">
        <v>24</v>
      </c>
      <c r="L155" s="4" t="s">
        <v>53</v>
      </c>
      <c r="M155" s="4" t="s">
        <v>38</v>
      </c>
      <c r="N155" s="4" t="s">
        <v>578</v>
      </c>
      <c r="O155" s="4">
        <v>0</v>
      </c>
      <c r="P155" s="4" t="s">
        <v>369</v>
      </c>
      <c r="Q155" s="4">
        <v>0</v>
      </c>
      <c r="R155" s="4" t="s">
        <v>369</v>
      </c>
      <c r="S155" s="4">
        <v>1</v>
      </c>
      <c r="T155" s="4" t="s">
        <v>369</v>
      </c>
      <c r="U155" s="4">
        <v>22</v>
      </c>
      <c r="V155" s="4" t="s">
        <v>370</v>
      </c>
      <c r="W155" s="4">
        <v>5</v>
      </c>
      <c r="X155" s="4" t="s">
        <v>369</v>
      </c>
      <c r="Y155" s="4">
        <v>0</v>
      </c>
      <c r="Z155" s="4" t="s">
        <v>369</v>
      </c>
      <c r="AA155" s="4" t="s">
        <v>38</v>
      </c>
      <c r="AB155" s="4" t="s">
        <v>38</v>
      </c>
      <c r="AC155" s="4" t="s">
        <v>495</v>
      </c>
      <c r="AD155" s="4" t="s">
        <v>495</v>
      </c>
      <c r="AE155" s="4" t="s">
        <v>37</v>
      </c>
      <c r="AF155" s="4" t="s">
        <v>38</v>
      </c>
      <c r="AG155" s="5">
        <f t="shared" si="3"/>
        <v>28</v>
      </c>
      <c r="AH155" s="5">
        <f t="shared" si="3"/>
        <v>4</v>
      </c>
      <c r="AI155" s="6" t="e">
        <f>P155/O155*100</f>
        <v>#DIV/0!</v>
      </c>
      <c r="AJ155" s="6" t="e">
        <f>R155/Q155*100</f>
        <v>#DIV/0!</v>
      </c>
      <c r="AK155" s="6">
        <f>T155/S155*100</f>
        <v>0</v>
      </c>
      <c r="AL155" s="6">
        <f>V155/U155*100</f>
        <v>18.181818181818183</v>
      </c>
      <c r="AM155" s="6">
        <f>X155/W155*100</f>
        <v>0</v>
      </c>
      <c r="AN155" s="6" t="e">
        <f>Z155/Y155*100</f>
        <v>#DIV/0!</v>
      </c>
      <c r="AO155" s="6">
        <f t="shared" si="2"/>
        <v>14.285714285714285</v>
      </c>
    </row>
    <row r="156" spans="1:41" s="4" customFormat="1" x14ac:dyDescent="0.25">
      <c r="A156" s="4">
        <v>344</v>
      </c>
      <c r="B156" s="4" t="s">
        <v>583</v>
      </c>
      <c r="C156" s="4" t="s">
        <v>42</v>
      </c>
      <c r="D156" s="4" t="s">
        <v>173</v>
      </c>
      <c r="E156" s="4" t="s">
        <v>32</v>
      </c>
      <c r="F156" s="4" t="s">
        <v>43</v>
      </c>
      <c r="G156" s="4" t="s">
        <v>44</v>
      </c>
      <c r="H156" s="4" t="s">
        <v>36</v>
      </c>
      <c r="I156" s="4" t="s">
        <v>41</v>
      </c>
      <c r="J156" s="4" t="s">
        <v>377</v>
      </c>
      <c r="K156" s="4" t="s">
        <v>24</v>
      </c>
      <c r="L156" s="4" t="s">
        <v>53</v>
      </c>
      <c r="M156" s="4" t="s">
        <v>38</v>
      </c>
      <c r="N156" s="4" t="s">
        <v>578</v>
      </c>
      <c r="O156" s="4">
        <v>0</v>
      </c>
      <c r="P156" s="4" t="s">
        <v>369</v>
      </c>
      <c r="Q156" s="4">
        <v>0</v>
      </c>
      <c r="R156" s="4" t="s">
        <v>369</v>
      </c>
      <c r="S156" s="4">
        <v>0</v>
      </c>
      <c r="T156" s="4" t="s">
        <v>369</v>
      </c>
      <c r="U156" s="4">
        <v>7</v>
      </c>
      <c r="V156" s="4" t="s">
        <v>394</v>
      </c>
      <c r="W156" s="4">
        <v>5</v>
      </c>
      <c r="X156" s="4" t="s">
        <v>369</v>
      </c>
      <c r="Y156" s="4">
        <v>0</v>
      </c>
      <c r="Z156" s="4" t="s">
        <v>369</v>
      </c>
      <c r="AA156" s="4" t="s">
        <v>38</v>
      </c>
      <c r="AB156" s="4" t="s">
        <v>38</v>
      </c>
      <c r="AC156" s="4" t="s">
        <v>495</v>
      </c>
      <c r="AD156" s="4" t="s">
        <v>495</v>
      </c>
      <c r="AE156" s="4" t="s">
        <v>37</v>
      </c>
      <c r="AF156" s="4" t="s">
        <v>38</v>
      </c>
      <c r="AG156" s="5">
        <f t="shared" si="3"/>
        <v>12</v>
      </c>
      <c r="AH156" s="5">
        <f t="shared" si="3"/>
        <v>2</v>
      </c>
      <c r="AI156" s="6" t="e">
        <f>P156/O156*100</f>
        <v>#DIV/0!</v>
      </c>
      <c r="AJ156" s="6" t="e">
        <f>R156/Q156*100</f>
        <v>#DIV/0!</v>
      </c>
      <c r="AK156" s="6" t="e">
        <f>T156/S156*100</f>
        <v>#DIV/0!</v>
      </c>
      <c r="AL156" s="6">
        <f>V156/U156*100</f>
        <v>28.571428571428569</v>
      </c>
      <c r="AM156" s="6">
        <f>X156/W156*100</f>
        <v>0</v>
      </c>
      <c r="AN156" s="6" t="e">
        <f>Z156/Y156*100</f>
        <v>#DIV/0!</v>
      </c>
      <c r="AO156" s="6">
        <f t="shared" si="2"/>
        <v>16.666666666666664</v>
      </c>
    </row>
    <row r="157" spans="1:41" s="4" customFormat="1" x14ac:dyDescent="0.25">
      <c r="A157" s="4">
        <v>345</v>
      </c>
      <c r="B157" s="4" t="s">
        <v>175</v>
      </c>
      <c r="C157" s="4" t="s">
        <v>42</v>
      </c>
      <c r="D157" s="4" t="s">
        <v>174</v>
      </c>
      <c r="E157" s="4" t="s">
        <v>32</v>
      </c>
      <c r="F157" s="4" t="s">
        <v>43</v>
      </c>
      <c r="G157" s="4" t="s">
        <v>44</v>
      </c>
      <c r="H157" s="4" t="s">
        <v>36</v>
      </c>
      <c r="I157" s="4" t="s">
        <v>41</v>
      </c>
      <c r="J157" s="4" t="s">
        <v>377</v>
      </c>
      <c r="K157" s="4" t="s">
        <v>24</v>
      </c>
      <c r="L157" s="4" t="s">
        <v>53</v>
      </c>
      <c r="M157" s="4" t="s">
        <v>38</v>
      </c>
      <c r="N157" s="4" t="s">
        <v>578</v>
      </c>
      <c r="O157" s="4">
        <v>0</v>
      </c>
      <c r="P157" s="4" t="s">
        <v>369</v>
      </c>
      <c r="Q157" s="4">
        <v>0</v>
      </c>
      <c r="R157" s="4" t="s">
        <v>369</v>
      </c>
      <c r="S157" s="4">
        <v>0</v>
      </c>
      <c r="T157" s="4" t="s">
        <v>369</v>
      </c>
      <c r="U157" s="4">
        <v>7</v>
      </c>
      <c r="V157" s="4" t="s">
        <v>368</v>
      </c>
      <c r="W157" s="4">
        <v>2</v>
      </c>
      <c r="X157" s="4" t="s">
        <v>369</v>
      </c>
      <c r="Y157" s="4">
        <v>0</v>
      </c>
      <c r="Z157" s="4" t="s">
        <v>369</v>
      </c>
      <c r="AA157" s="4" t="s">
        <v>38</v>
      </c>
      <c r="AB157" s="4" t="s">
        <v>38</v>
      </c>
      <c r="AC157" s="4" t="s">
        <v>495</v>
      </c>
      <c r="AD157" s="4" t="s">
        <v>495</v>
      </c>
      <c r="AE157" s="4" t="s">
        <v>37</v>
      </c>
      <c r="AF157" s="4" t="s">
        <v>38</v>
      </c>
      <c r="AG157" s="5">
        <f t="shared" si="3"/>
        <v>9</v>
      </c>
      <c r="AH157" s="5">
        <f t="shared" si="3"/>
        <v>1</v>
      </c>
      <c r="AI157" s="6" t="e">
        <f>P157/O157*100</f>
        <v>#DIV/0!</v>
      </c>
      <c r="AJ157" s="6" t="e">
        <f>R157/Q157*100</f>
        <v>#DIV/0!</v>
      </c>
      <c r="AK157" s="6" t="e">
        <f>T157/S157*100</f>
        <v>#DIV/0!</v>
      </c>
      <c r="AL157" s="6">
        <f>V157/U157*100</f>
        <v>14.285714285714285</v>
      </c>
      <c r="AM157" s="6">
        <f>X157/W157*100</f>
        <v>0</v>
      </c>
      <c r="AN157" s="6" t="e">
        <f>Z157/Y157*100</f>
        <v>#DIV/0!</v>
      </c>
      <c r="AO157" s="6">
        <f t="shared" si="2"/>
        <v>11.111111111111111</v>
      </c>
    </row>
    <row r="158" spans="1:41" s="4" customFormat="1" x14ac:dyDescent="0.25">
      <c r="A158" s="4">
        <v>346</v>
      </c>
      <c r="B158" s="4" t="s">
        <v>584</v>
      </c>
      <c r="C158" s="4" t="s">
        <v>42</v>
      </c>
      <c r="D158" s="4" t="s">
        <v>176</v>
      </c>
      <c r="E158" s="4" t="s">
        <v>32</v>
      </c>
      <c r="F158" s="4" t="s">
        <v>43</v>
      </c>
      <c r="G158" s="4" t="s">
        <v>44</v>
      </c>
      <c r="H158" s="4" t="s">
        <v>36</v>
      </c>
      <c r="I158" s="4" t="s">
        <v>41</v>
      </c>
      <c r="J158" s="4" t="s">
        <v>377</v>
      </c>
      <c r="K158" s="4" t="s">
        <v>24</v>
      </c>
      <c r="L158" s="4" t="s">
        <v>53</v>
      </c>
      <c r="M158" s="4" t="s">
        <v>38</v>
      </c>
      <c r="N158" s="4" t="s">
        <v>578</v>
      </c>
      <c r="O158" s="4">
        <v>0</v>
      </c>
      <c r="P158" s="4" t="s">
        <v>369</v>
      </c>
      <c r="Q158" s="4">
        <v>0</v>
      </c>
      <c r="R158" s="4" t="s">
        <v>369</v>
      </c>
      <c r="S158" s="4">
        <v>0</v>
      </c>
      <c r="T158" s="4" t="s">
        <v>369</v>
      </c>
      <c r="U158" s="4">
        <v>18</v>
      </c>
      <c r="V158" s="4" t="s">
        <v>394</v>
      </c>
      <c r="W158" s="4">
        <v>3</v>
      </c>
      <c r="X158" s="4" t="s">
        <v>378</v>
      </c>
      <c r="Y158" s="4">
        <v>0</v>
      </c>
      <c r="Z158" s="4" t="s">
        <v>369</v>
      </c>
      <c r="AA158" s="4" t="s">
        <v>38</v>
      </c>
      <c r="AB158" s="4" t="s">
        <v>38</v>
      </c>
      <c r="AC158" s="4" t="s">
        <v>495</v>
      </c>
      <c r="AD158" s="4" t="s">
        <v>495</v>
      </c>
      <c r="AE158" s="4" t="s">
        <v>37</v>
      </c>
      <c r="AF158" s="4" t="s">
        <v>38</v>
      </c>
      <c r="AG158" s="5">
        <f t="shared" si="3"/>
        <v>21</v>
      </c>
      <c r="AH158" s="5">
        <f t="shared" si="3"/>
        <v>5</v>
      </c>
      <c r="AI158" s="6" t="e">
        <f>P158/O158*100</f>
        <v>#DIV/0!</v>
      </c>
      <c r="AJ158" s="6" t="e">
        <f>R158/Q158*100</f>
        <v>#DIV/0!</v>
      </c>
      <c r="AK158" s="6" t="e">
        <f>T158/S158*100</f>
        <v>#DIV/0!</v>
      </c>
      <c r="AL158" s="6">
        <f>V158/U158*100</f>
        <v>11.111111111111111</v>
      </c>
      <c r="AM158" s="6">
        <f>X158/W158*100</f>
        <v>100</v>
      </c>
      <c r="AN158" s="6" t="e">
        <f>Z158/Y158*100</f>
        <v>#DIV/0!</v>
      </c>
      <c r="AO158" s="6">
        <f t="shared" si="2"/>
        <v>23.809523809523807</v>
      </c>
    </row>
    <row r="159" spans="1:41" s="4" customFormat="1" x14ac:dyDescent="0.25">
      <c r="A159" s="4">
        <v>347</v>
      </c>
      <c r="B159" s="4" t="s">
        <v>585</v>
      </c>
      <c r="C159" s="4" t="s">
        <v>42</v>
      </c>
      <c r="D159" s="4" t="s">
        <v>176</v>
      </c>
      <c r="E159" s="4" t="s">
        <v>32</v>
      </c>
      <c r="F159" s="4" t="s">
        <v>43</v>
      </c>
      <c r="G159" s="4" t="s">
        <v>44</v>
      </c>
      <c r="H159" s="4" t="s">
        <v>36</v>
      </c>
      <c r="I159" s="4" t="s">
        <v>41</v>
      </c>
      <c r="J159" s="4" t="s">
        <v>377</v>
      </c>
      <c r="K159" s="4" t="s">
        <v>24</v>
      </c>
      <c r="L159" s="4" t="s">
        <v>365</v>
      </c>
      <c r="M159" s="4" t="s">
        <v>38</v>
      </c>
      <c r="N159" s="4" t="s">
        <v>578</v>
      </c>
      <c r="O159" s="4">
        <v>0</v>
      </c>
      <c r="P159" s="4" t="s">
        <v>369</v>
      </c>
      <c r="Q159" s="4">
        <v>0</v>
      </c>
      <c r="R159" s="4" t="s">
        <v>369</v>
      </c>
      <c r="S159" s="4">
        <v>3</v>
      </c>
      <c r="T159" s="4" t="s">
        <v>394</v>
      </c>
      <c r="U159" s="4">
        <v>11</v>
      </c>
      <c r="V159" s="4" t="s">
        <v>378</v>
      </c>
      <c r="W159" s="4">
        <v>6</v>
      </c>
      <c r="X159" s="4" t="s">
        <v>370</v>
      </c>
      <c r="Y159" s="4">
        <v>0</v>
      </c>
      <c r="Z159" s="4" t="s">
        <v>369</v>
      </c>
      <c r="AA159" s="4" t="s">
        <v>38</v>
      </c>
      <c r="AB159" s="4" t="s">
        <v>38</v>
      </c>
      <c r="AC159" s="4" t="s">
        <v>495</v>
      </c>
      <c r="AD159" s="4" t="s">
        <v>495</v>
      </c>
      <c r="AE159" s="4" t="s">
        <v>37</v>
      </c>
      <c r="AF159" s="4" t="s">
        <v>38</v>
      </c>
      <c r="AG159" s="5">
        <f t="shared" si="3"/>
        <v>20</v>
      </c>
      <c r="AH159" s="5">
        <f t="shared" si="3"/>
        <v>9</v>
      </c>
      <c r="AI159" s="6" t="e">
        <f>P159/O159*100</f>
        <v>#DIV/0!</v>
      </c>
      <c r="AJ159" s="6" t="e">
        <f>R159/Q159*100</f>
        <v>#DIV/0!</v>
      </c>
      <c r="AK159" s="6">
        <f>T159/S159*100</f>
        <v>66.666666666666657</v>
      </c>
      <c r="AL159" s="6">
        <f>V159/U159*100</f>
        <v>27.27272727272727</v>
      </c>
      <c r="AM159" s="6">
        <f>X159/W159*100</f>
        <v>66.666666666666657</v>
      </c>
      <c r="AN159" s="6" t="e">
        <f>Z159/Y159*100</f>
        <v>#DIV/0!</v>
      </c>
      <c r="AO159" s="6">
        <f t="shared" si="2"/>
        <v>45</v>
      </c>
    </row>
    <row r="160" spans="1:41" s="4" customFormat="1" x14ac:dyDescent="0.25">
      <c r="A160" s="4">
        <v>348</v>
      </c>
      <c r="B160" s="4" t="s">
        <v>586</v>
      </c>
      <c r="C160" s="4" t="s">
        <v>42</v>
      </c>
      <c r="D160" s="4" t="s">
        <v>177</v>
      </c>
      <c r="E160" s="4" t="s">
        <v>32</v>
      </c>
      <c r="F160" s="4" t="s">
        <v>43</v>
      </c>
      <c r="G160" s="4" t="s">
        <v>44</v>
      </c>
      <c r="H160" s="4" t="s">
        <v>36</v>
      </c>
      <c r="I160" s="4" t="s">
        <v>41</v>
      </c>
      <c r="J160" s="4" t="s">
        <v>377</v>
      </c>
      <c r="K160" s="4" t="s">
        <v>24</v>
      </c>
      <c r="L160" s="4" t="s">
        <v>53</v>
      </c>
      <c r="M160" s="4">
        <v>44</v>
      </c>
      <c r="N160" s="4" t="s">
        <v>578</v>
      </c>
      <c r="O160" s="4">
        <v>4</v>
      </c>
      <c r="P160" s="4" t="s">
        <v>378</v>
      </c>
      <c r="Q160" s="4">
        <v>56</v>
      </c>
      <c r="R160" s="4" t="s">
        <v>381</v>
      </c>
      <c r="S160" s="4">
        <v>31</v>
      </c>
      <c r="T160" s="4" t="s">
        <v>378</v>
      </c>
      <c r="U160" s="4">
        <v>65</v>
      </c>
      <c r="V160" s="4" t="s">
        <v>380</v>
      </c>
      <c r="W160" s="4">
        <v>5</v>
      </c>
      <c r="X160" s="4" t="s">
        <v>371</v>
      </c>
      <c r="Y160" s="4">
        <v>0</v>
      </c>
      <c r="Z160" s="4" t="s">
        <v>369</v>
      </c>
      <c r="AA160" s="4" t="s">
        <v>38</v>
      </c>
      <c r="AB160" s="4" t="s">
        <v>38</v>
      </c>
      <c r="AC160" s="4" t="s">
        <v>495</v>
      </c>
      <c r="AD160" s="4" t="s">
        <v>495</v>
      </c>
      <c r="AE160" s="4" t="s">
        <v>37</v>
      </c>
      <c r="AF160" s="4" t="s">
        <v>38</v>
      </c>
      <c r="AG160" s="5">
        <f t="shared" si="3"/>
        <v>161</v>
      </c>
      <c r="AH160" s="5">
        <f t="shared" si="3"/>
        <v>50</v>
      </c>
      <c r="AI160" s="6">
        <f>P160/O160*100</f>
        <v>75</v>
      </c>
      <c r="AJ160" s="6">
        <f>R160/Q160*100</f>
        <v>21.428571428571427</v>
      </c>
      <c r="AK160" s="6">
        <f>T160/S160*100</f>
        <v>9.67741935483871</v>
      </c>
      <c r="AL160" s="6">
        <f>V160/U160*100</f>
        <v>41.53846153846154</v>
      </c>
      <c r="AM160" s="6">
        <f>X160/W160*100</f>
        <v>100</v>
      </c>
      <c r="AN160" s="6" t="e">
        <f>Z160/Y160*100</f>
        <v>#DIV/0!</v>
      </c>
      <c r="AO160" s="6">
        <f t="shared" si="2"/>
        <v>31.05590062111801</v>
      </c>
    </row>
    <row r="161" spans="1:41" s="4" customFormat="1" x14ac:dyDescent="0.25">
      <c r="A161" s="4">
        <v>350</v>
      </c>
      <c r="B161" s="4" t="s">
        <v>179</v>
      </c>
      <c r="C161" s="4" t="s">
        <v>459</v>
      </c>
      <c r="D161" s="4" t="s">
        <v>178</v>
      </c>
      <c r="E161" s="4" t="s">
        <v>32</v>
      </c>
      <c r="F161" s="4" t="s">
        <v>39</v>
      </c>
      <c r="G161" s="4" t="s">
        <v>40</v>
      </c>
      <c r="H161" s="4" t="s">
        <v>36</v>
      </c>
      <c r="I161" s="4" t="s">
        <v>41</v>
      </c>
      <c r="J161" s="4" t="s">
        <v>377</v>
      </c>
      <c r="K161" s="4" t="s">
        <v>24</v>
      </c>
      <c r="L161" s="4" t="s">
        <v>53</v>
      </c>
      <c r="M161" s="4" t="s">
        <v>38</v>
      </c>
      <c r="N161" s="4" t="s">
        <v>578</v>
      </c>
      <c r="O161" s="4">
        <v>1</v>
      </c>
      <c r="P161" s="4" t="s">
        <v>368</v>
      </c>
      <c r="Q161" s="4">
        <v>6</v>
      </c>
      <c r="R161" s="4" t="s">
        <v>369</v>
      </c>
      <c r="S161" s="4">
        <v>1</v>
      </c>
      <c r="T161" s="4" t="s">
        <v>368</v>
      </c>
      <c r="U161" s="4">
        <v>34</v>
      </c>
      <c r="V161" s="4" t="s">
        <v>404</v>
      </c>
      <c r="W161" s="4">
        <v>6</v>
      </c>
      <c r="X161" s="4" t="s">
        <v>378</v>
      </c>
      <c r="Y161" s="4">
        <v>8</v>
      </c>
      <c r="Z161" s="4" t="s">
        <v>378</v>
      </c>
      <c r="AA161" s="4" t="s">
        <v>38</v>
      </c>
      <c r="AB161" s="4" t="s">
        <v>38</v>
      </c>
      <c r="AC161" s="4" t="s">
        <v>495</v>
      </c>
      <c r="AD161" s="4" t="s">
        <v>495</v>
      </c>
      <c r="AE161" s="4" t="s">
        <v>37</v>
      </c>
      <c r="AF161" s="4" t="s">
        <v>38</v>
      </c>
      <c r="AG161" s="5">
        <f t="shared" si="3"/>
        <v>56</v>
      </c>
      <c r="AH161" s="5">
        <f t="shared" si="3"/>
        <v>15</v>
      </c>
      <c r="AI161" s="6">
        <f>P161/O161*100</f>
        <v>100</v>
      </c>
      <c r="AJ161" s="6">
        <f>R161/Q161*100</f>
        <v>0</v>
      </c>
      <c r="AK161" s="6">
        <f>T161/S161*100</f>
        <v>100</v>
      </c>
      <c r="AL161" s="6">
        <f>V161/U161*100</f>
        <v>20.588235294117645</v>
      </c>
      <c r="AM161" s="6">
        <f>X161/W161*100</f>
        <v>50</v>
      </c>
      <c r="AN161" s="6">
        <f>Z161/Y161*100</f>
        <v>37.5</v>
      </c>
      <c r="AO161" s="6">
        <f t="shared" si="2"/>
        <v>26.785714285714285</v>
      </c>
    </row>
    <row r="162" spans="1:41" s="4" customFormat="1" x14ac:dyDescent="0.25">
      <c r="A162" s="4">
        <v>354</v>
      </c>
      <c r="B162" s="4" t="s">
        <v>587</v>
      </c>
      <c r="C162" s="4" t="s">
        <v>459</v>
      </c>
      <c r="D162" s="4" t="s">
        <v>180</v>
      </c>
      <c r="E162" s="4" t="s">
        <v>32</v>
      </c>
      <c r="F162" s="4" t="s">
        <v>39</v>
      </c>
      <c r="G162" s="4" t="s">
        <v>40</v>
      </c>
      <c r="H162" s="4" t="s">
        <v>36</v>
      </c>
      <c r="I162" s="4" t="s">
        <v>41</v>
      </c>
      <c r="J162" s="4" t="s">
        <v>377</v>
      </c>
      <c r="K162" s="4" t="s">
        <v>24</v>
      </c>
      <c r="L162" s="4" t="s">
        <v>365</v>
      </c>
      <c r="M162" s="4" t="s">
        <v>38</v>
      </c>
      <c r="N162" s="4" t="s">
        <v>578</v>
      </c>
      <c r="O162" s="4">
        <v>4</v>
      </c>
      <c r="P162" s="4" t="s">
        <v>378</v>
      </c>
      <c r="Q162" s="4">
        <v>1</v>
      </c>
      <c r="R162" s="4" t="s">
        <v>368</v>
      </c>
      <c r="S162" s="4">
        <v>1</v>
      </c>
      <c r="T162" s="4" t="s">
        <v>368</v>
      </c>
      <c r="U162" s="4">
        <v>10</v>
      </c>
      <c r="V162" s="4" t="s">
        <v>371</v>
      </c>
      <c r="W162" s="4">
        <v>15</v>
      </c>
      <c r="X162" s="4" t="s">
        <v>403</v>
      </c>
      <c r="Y162" s="4">
        <v>0</v>
      </c>
      <c r="Z162" s="4" t="s">
        <v>369</v>
      </c>
      <c r="AA162" s="4" t="s">
        <v>38</v>
      </c>
      <c r="AB162" s="4" t="s">
        <v>38</v>
      </c>
      <c r="AC162" s="4" t="s">
        <v>495</v>
      </c>
      <c r="AD162" s="4" t="s">
        <v>495</v>
      </c>
      <c r="AE162" s="4" t="s">
        <v>37</v>
      </c>
      <c r="AF162" s="4" t="s">
        <v>38</v>
      </c>
      <c r="AG162" s="5">
        <f t="shared" si="3"/>
        <v>31</v>
      </c>
      <c r="AH162" s="5">
        <f t="shared" si="3"/>
        <v>20</v>
      </c>
      <c r="AI162" s="6">
        <f>P162/O162*100</f>
        <v>75</v>
      </c>
      <c r="AJ162" s="6">
        <f>R162/Q162*100</f>
        <v>100</v>
      </c>
      <c r="AK162" s="6">
        <f>T162/S162*100</f>
        <v>100</v>
      </c>
      <c r="AL162" s="6">
        <f>V162/U162*100</f>
        <v>50</v>
      </c>
      <c r="AM162" s="6">
        <f>X162/W162*100</f>
        <v>66.666666666666657</v>
      </c>
      <c r="AN162" s="6" t="e">
        <f>Z162/Y162*100</f>
        <v>#DIV/0!</v>
      </c>
      <c r="AO162" s="6">
        <f t="shared" si="2"/>
        <v>64.516129032258064</v>
      </c>
    </row>
    <row r="163" spans="1:41" s="4" customFormat="1" x14ac:dyDescent="0.25">
      <c r="A163" s="4">
        <v>355</v>
      </c>
      <c r="B163" s="4" t="s">
        <v>588</v>
      </c>
      <c r="C163" s="4" t="s">
        <v>459</v>
      </c>
      <c r="D163" s="4" t="s">
        <v>181</v>
      </c>
      <c r="E163" s="4" t="s">
        <v>32</v>
      </c>
      <c r="F163" s="4" t="s">
        <v>39</v>
      </c>
      <c r="G163" s="4" t="s">
        <v>40</v>
      </c>
      <c r="H163" s="4" t="s">
        <v>36</v>
      </c>
      <c r="I163" s="4" t="s">
        <v>41</v>
      </c>
      <c r="J163" s="4" t="s">
        <v>377</v>
      </c>
      <c r="K163" s="4" t="s">
        <v>24</v>
      </c>
      <c r="L163" s="4" t="s">
        <v>365</v>
      </c>
      <c r="M163" s="4">
        <v>18</v>
      </c>
      <c r="N163" s="4" t="s">
        <v>578</v>
      </c>
      <c r="O163" s="4">
        <v>1</v>
      </c>
      <c r="P163" s="4" t="s">
        <v>368</v>
      </c>
      <c r="Q163" s="4">
        <v>0</v>
      </c>
      <c r="R163" s="4" t="s">
        <v>369</v>
      </c>
      <c r="S163" s="4">
        <v>0</v>
      </c>
      <c r="T163" s="4" t="s">
        <v>369</v>
      </c>
      <c r="U163" s="4">
        <v>11</v>
      </c>
      <c r="V163" s="4" t="s">
        <v>371</v>
      </c>
      <c r="W163" s="4">
        <v>2</v>
      </c>
      <c r="X163" s="4" t="s">
        <v>394</v>
      </c>
      <c r="Y163" s="4">
        <v>6</v>
      </c>
      <c r="Z163" s="4" t="s">
        <v>378</v>
      </c>
      <c r="AA163" s="4" t="s">
        <v>38</v>
      </c>
      <c r="AB163" s="4" t="s">
        <v>38</v>
      </c>
      <c r="AC163" s="4" t="s">
        <v>495</v>
      </c>
      <c r="AD163" s="4" t="s">
        <v>495</v>
      </c>
      <c r="AE163" s="4" t="s">
        <v>37</v>
      </c>
      <c r="AF163" s="4" t="s">
        <v>38</v>
      </c>
      <c r="AG163" s="5">
        <f t="shared" si="3"/>
        <v>20</v>
      </c>
      <c r="AH163" s="5">
        <f t="shared" si="3"/>
        <v>11</v>
      </c>
      <c r="AI163" s="6">
        <f>P163/O163*100</f>
        <v>100</v>
      </c>
      <c r="AJ163" s="6" t="e">
        <f>R163/Q163*100</f>
        <v>#DIV/0!</v>
      </c>
      <c r="AK163" s="6" t="e">
        <f>T163/S163*100</f>
        <v>#DIV/0!</v>
      </c>
      <c r="AL163" s="6">
        <f>V163/U163*100</f>
        <v>45.454545454545453</v>
      </c>
      <c r="AM163" s="6">
        <f>X163/W163*100</f>
        <v>100</v>
      </c>
      <c r="AN163" s="6">
        <f>Z163/Y163*100</f>
        <v>50</v>
      </c>
      <c r="AO163" s="6">
        <f t="shared" si="2"/>
        <v>55.000000000000007</v>
      </c>
    </row>
    <row r="164" spans="1:41" s="4" customFormat="1" x14ac:dyDescent="0.25">
      <c r="A164" s="4">
        <v>356</v>
      </c>
      <c r="B164" s="4" t="s">
        <v>183</v>
      </c>
      <c r="C164" s="4" t="s">
        <v>459</v>
      </c>
      <c r="D164" s="4" t="s">
        <v>182</v>
      </c>
      <c r="E164" s="4" t="s">
        <v>32</v>
      </c>
      <c r="F164" s="4" t="s">
        <v>39</v>
      </c>
      <c r="G164" s="4" t="s">
        <v>40</v>
      </c>
      <c r="H164" s="4" t="s">
        <v>36</v>
      </c>
      <c r="I164" s="4" t="s">
        <v>41</v>
      </c>
      <c r="J164" s="4" t="s">
        <v>377</v>
      </c>
      <c r="K164" s="4" t="s">
        <v>24</v>
      </c>
      <c r="L164" s="4" t="s">
        <v>522</v>
      </c>
      <c r="M164" s="4">
        <v>12</v>
      </c>
      <c r="N164" s="4" t="s">
        <v>578</v>
      </c>
      <c r="O164" s="4">
        <v>7</v>
      </c>
      <c r="P164" s="4" t="s">
        <v>394</v>
      </c>
      <c r="Q164" s="4">
        <v>0</v>
      </c>
      <c r="R164" s="4" t="s">
        <v>369</v>
      </c>
      <c r="S164" s="4">
        <v>0</v>
      </c>
      <c r="T164" s="4" t="s">
        <v>369</v>
      </c>
      <c r="U164" s="4">
        <v>16</v>
      </c>
      <c r="V164" s="4" t="s">
        <v>370</v>
      </c>
      <c r="W164" s="4">
        <v>0</v>
      </c>
      <c r="X164" s="4" t="s">
        <v>369</v>
      </c>
      <c r="Y164" s="4">
        <v>0</v>
      </c>
      <c r="Z164" s="4" t="s">
        <v>369</v>
      </c>
      <c r="AA164" s="4" t="s">
        <v>38</v>
      </c>
      <c r="AB164" s="4" t="s">
        <v>38</v>
      </c>
      <c r="AC164" s="4" t="s">
        <v>495</v>
      </c>
      <c r="AD164" s="4" t="s">
        <v>495</v>
      </c>
      <c r="AE164" s="4" t="s">
        <v>37</v>
      </c>
      <c r="AF164" s="4" t="s">
        <v>38</v>
      </c>
      <c r="AG164" s="5">
        <f t="shared" si="3"/>
        <v>23</v>
      </c>
      <c r="AH164" s="5">
        <f t="shared" si="3"/>
        <v>6</v>
      </c>
      <c r="AI164" s="6">
        <f>P164/O164*100</f>
        <v>28.571428571428569</v>
      </c>
      <c r="AJ164" s="6" t="e">
        <f>R164/Q164*100</f>
        <v>#DIV/0!</v>
      </c>
      <c r="AK164" s="6" t="e">
        <f>T164/S164*100</f>
        <v>#DIV/0!</v>
      </c>
      <c r="AL164" s="6">
        <f>V164/U164*100</f>
        <v>25</v>
      </c>
      <c r="AM164" s="6" t="e">
        <f>X164/W164*100</f>
        <v>#DIV/0!</v>
      </c>
      <c r="AN164" s="6" t="e">
        <f>Z164/Y164*100</f>
        <v>#DIV/0!</v>
      </c>
      <c r="AO164" s="6">
        <f t="shared" si="2"/>
        <v>26.086956521739129</v>
      </c>
    </row>
    <row r="165" spans="1:41" s="4" customFormat="1" x14ac:dyDescent="0.25">
      <c r="A165" s="4">
        <v>357</v>
      </c>
      <c r="B165" s="4" t="s">
        <v>185</v>
      </c>
      <c r="C165" s="4" t="s">
        <v>459</v>
      </c>
      <c r="D165" s="4" t="s">
        <v>184</v>
      </c>
      <c r="E165" s="4" t="s">
        <v>32</v>
      </c>
      <c r="F165" s="4" t="s">
        <v>39</v>
      </c>
      <c r="G165" s="4" t="s">
        <v>40</v>
      </c>
      <c r="H165" s="4" t="s">
        <v>36</v>
      </c>
      <c r="I165" s="4" t="s">
        <v>41</v>
      </c>
      <c r="J165" s="4" t="s">
        <v>377</v>
      </c>
      <c r="K165" s="4" t="s">
        <v>24</v>
      </c>
      <c r="L165" s="4" t="s">
        <v>522</v>
      </c>
      <c r="M165" s="4">
        <v>7</v>
      </c>
      <c r="N165" s="4" t="s">
        <v>578</v>
      </c>
      <c r="O165" s="4">
        <v>1</v>
      </c>
      <c r="P165" s="4" t="s">
        <v>368</v>
      </c>
      <c r="Q165" s="4">
        <v>0</v>
      </c>
      <c r="R165" s="4" t="s">
        <v>369</v>
      </c>
      <c r="S165" s="4">
        <v>2</v>
      </c>
      <c r="T165" s="4" t="s">
        <v>394</v>
      </c>
      <c r="U165" s="4">
        <v>11</v>
      </c>
      <c r="V165" s="4" t="s">
        <v>394</v>
      </c>
      <c r="W165" s="4">
        <v>0</v>
      </c>
      <c r="X165" s="4" t="s">
        <v>369</v>
      </c>
      <c r="Y165" s="4">
        <v>13</v>
      </c>
      <c r="Z165" s="4" t="s">
        <v>394</v>
      </c>
      <c r="AA165" s="4" t="s">
        <v>38</v>
      </c>
      <c r="AB165" s="4" t="s">
        <v>38</v>
      </c>
      <c r="AC165" s="4" t="s">
        <v>495</v>
      </c>
      <c r="AD165" s="4" t="s">
        <v>495</v>
      </c>
      <c r="AE165" s="4" t="s">
        <v>37</v>
      </c>
      <c r="AF165" s="4" t="s">
        <v>38</v>
      </c>
      <c r="AG165" s="5">
        <f t="shared" si="3"/>
        <v>27</v>
      </c>
      <c r="AH165" s="5">
        <f t="shared" si="3"/>
        <v>7</v>
      </c>
      <c r="AI165" s="6">
        <f>P165/O165*100</f>
        <v>100</v>
      </c>
      <c r="AJ165" s="6" t="e">
        <f>R165/Q165*100</f>
        <v>#DIV/0!</v>
      </c>
      <c r="AK165" s="6">
        <f>T165/S165*100</f>
        <v>100</v>
      </c>
      <c r="AL165" s="6">
        <f>V165/U165*100</f>
        <v>18.181818181818183</v>
      </c>
      <c r="AM165" s="6" t="e">
        <f>X165/W165*100</f>
        <v>#DIV/0!</v>
      </c>
      <c r="AN165" s="6">
        <f>Z165/Y165*100</f>
        <v>15.384615384615385</v>
      </c>
      <c r="AO165" s="6">
        <f t="shared" si="2"/>
        <v>25.925925925925924</v>
      </c>
    </row>
    <row r="166" spans="1:41" s="4" customFormat="1" x14ac:dyDescent="0.25">
      <c r="A166" s="4">
        <v>358</v>
      </c>
      <c r="B166" s="4" t="s">
        <v>153</v>
      </c>
      <c r="C166" s="4" t="s">
        <v>148</v>
      </c>
      <c r="D166" s="4" t="s">
        <v>151</v>
      </c>
      <c r="E166" s="4" t="s">
        <v>32</v>
      </c>
      <c r="F166" s="4" t="s">
        <v>43</v>
      </c>
      <c r="G166" s="4" t="s">
        <v>44</v>
      </c>
      <c r="H166" s="4" t="s">
        <v>36</v>
      </c>
      <c r="I166" s="4" t="s">
        <v>41</v>
      </c>
      <c r="J166" s="4" t="s">
        <v>377</v>
      </c>
      <c r="K166" s="4" t="s">
        <v>24</v>
      </c>
      <c r="L166" s="4" t="s">
        <v>365</v>
      </c>
      <c r="M166" s="4">
        <v>30</v>
      </c>
      <c r="N166" s="4" t="s">
        <v>578</v>
      </c>
      <c r="O166" s="4">
        <v>3</v>
      </c>
      <c r="P166" s="4" t="s">
        <v>394</v>
      </c>
      <c r="Q166" s="4">
        <v>0</v>
      </c>
      <c r="R166" s="4" t="s">
        <v>369</v>
      </c>
      <c r="S166" s="4">
        <v>0</v>
      </c>
      <c r="T166" s="4" t="s">
        <v>369</v>
      </c>
      <c r="U166" s="4">
        <v>13</v>
      </c>
      <c r="V166" s="4" t="s">
        <v>403</v>
      </c>
      <c r="W166" s="4">
        <v>0</v>
      </c>
      <c r="X166" s="4" t="s">
        <v>369</v>
      </c>
      <c r="Y166" s="4">
        <v>15</v>
      </c>
      <c r="Z166" s="4" t="s">
        <v>378</v>
      </c>
      <c r="AA166" s="4" t="s">
        <v>38</v>
      </c>
      <c r="AB166" s="4" t="s">
        <v>38</v>
      </c>
      <c r="AC166" s="4" t="s">
        <v>495</v>
      </c>
      <c r="AD166" s="4" t="s">
        <v>495</v>
      </c>
      <c r="AE166" s="4" t="s">
        <v>37</v>
      </c>
      <c r="AF166" s="4" t="s">
        <v>38</v>
      </c>
      <c r="AG166" s="5">
        <f t="shared" si="3"/>
        <v>31</v>
      </c>
      <c r="AH166" s="5">
        <f t="shared" si="3"/>
        <v>15</v>
      </c>
      <c r="AI166" s="6">
        <f>P166/O166*100</f>
        <v>66.666666666666657</v>
      </c>
      <c r="AJ166" s="6" t="e">
        <f>R166/Q166*100</f>
        <v>#DIV/0!</v>
      </c>
      <c r="AK166" s="6" t="e">
        <f>T166/S166*100</f>
        <v>#DIV/0!</v>
      </c>
      <c r="AL166" s="6">
        <f>V166/U166*100</f>
        <v>76.923076923076934</v>
      </c>
      <c r="AM166" s="6" t="e">
        <f>X166/W166*100</f>
        <v>#DIV/0!</v>
      </c>
      <c r="AN166" s="6">
        <f>Z166/Y166*100</f>
        <v>20</v>
      </c>
      <c r="AO166" s="6">
        <f t="shared" si="2"/>
        <v>48.387096774193552</v>
      </c>
    </row>
    <row r="167" spans="1:41" s="4" customFormat="1" x14ac:dyDescent="0.25">
      <c r="A167" s="4">
        <v>360</v>
      </c>
      <c r="B167" s="4" t="s">
        <v>150</v>
      </c>
      <c r="C167" s="4" t="s">
        <v>148</v>
      </c>
      <c r="D167" s="4" t="s">
        <v>149</v>
      </c>
      <c r="E167" s="4" t="s">
        <v>32</v>
      </c>
      <c r="F167" s="4" t="s">
        <v>43</v>
      </c>
      <c r="G167" s="4" t="s">
        <v>44</v>
      </c>
      <c r="H167" s="4" t="s">
        <v>36</v>
      </c>
      <c r="I167" s="4" t="s">
        <v>41</v>
      </c>
      <c r="J167" s="4" t="s">
        <v>377</v>
      </c>
      <c r="K167" s="4" t="s">
        <v>24</v>
      </c>
      <c r="L167" s="4" t="s">
        <v>365</v>
      </c>
      <c r="M167" s="4">
        <v>44</v>
      </c>
      <c r="N167" s="4" t="s">
        <v>578</v>
      </c>
      <c r="O167" s="4">
        <v>1</v>
      </c>
      <c r="P167" s="4" t="s">
        <v>369</v>
      </c>
      <c r="Q167" s="4">
        <v>0</v>
      </c>
      <c r="R167" s="4" t="s">
        <v>369</v>
      </c>
      <c r="S167" s="4">
        <v>24</v>
      </c>
      <c r="T167" s="4" t="s">
        <v>482</v>
      </c>
      <c r="U167" s="4">
        <v>21</v>
      </c>
      <c r="V167" s="4" t="s">
        <v>378</v>
      </c>
      <c r="W167" s="4">
        <v>3</v>
      </c>
      <c r="X167" s="4" t="s">
        <v>368</v>
      </c>
      <c r="Y167" s="4">
        <v>12</v>
      </c>
      <c r="Z167" s="4" t="s">
        <v>378</v>
      </c>
      <c r="AA167" s="4" t="s">
        <v>38</v>
      </c>
      <c r="AB167" s="4" t="s">
        <v>38</v>
      </c>
      <c r="AC167" s="4" t="s">
        <v>495</v>
      </c>
      <c r="AD167" s="4" t="s">
        <v>495</v>
      </c>
      <c r="AE167" s="4" t="s">
        <v>37</v>
      </c>
      <c r="AF167" s="4" t="s">
        <v>38</v>
      </c>
      <c r="AG167" s="5">
        <f t="shared" si="3"/>
        <v>61</v>
      </c>
      <c r="AH167" s="5">
        <f t="shared" si="3"/>
        <v>31</v>
      </c>
      <c r="AI167" s="6">
        <f>P167/O167*100</f>
        <v>0</v>
      </c>
      <c r="AJ167" s="6" t="e">
        <f>R167/Q167*100</f>
        <v>#DIV/0!</v>
      </c>
      <c r="AK167" s="6">
        <f>T167/S167*100</f>
        <v>100</v>
      </c>
      <c r="AL167" s="6">
        <f>V167/U167*100</f>
        <v>14.285714285714285</v>
      </c>
      <c r="AM167" s="6">
        <f>X167/W167*100</f>
        <v>33.333333333333329</v>
      </c>
      <c r="AN167" s="6">
        <f>Z167/Y167*100</f>
        <v>25</v>
      </c>
      <c r="AO167" s="6">
        <f t="shared" si="2"/>
        <v>50.819672131147541</v>
      </c>
    </row>
    <row r="168" spans="1:41" s="4" customFormat="1" x14ac:dyDescent="0.25">
      <c r="A168" s="4">
        <v>361</v>
      </c>
      <c r="B168" s="4" t="s">
        <v>152</v>
      </c>
      <c r="C168" s="4" t="s">
        <v>148</v>
      </c>
      <c r="D168" s="4" t="s">
        <v>151</v>
      </c>
      <c r="E168" s="4" t="s">
        <v>32</v>
      </c>
      <c r="F168" s="4" t="s">
        <v>43</v>
      </c>
      <c r="G168" s="4" t="s">
        <v>44</v>
      </c>
      <c r="H168" s="4" t="s">
        <v>36</v>
      </c>
      <c r="I168" s="4" t="s">
        <v>41</v>
      </c>
      <c r="J168" s="4" t="s">
        <v>377</v>
      </c>
      <c r="K168" s="4" t="s">
        <v>24</v>
      </c>
      <c r="L168" s="4" t="s">
        <v>53</v>
      </c>
      <c r="M168" s="4" t="s">
        <v>38</v>
      </c>
      <c r="N168" s="4" t="s">
        <v>578</v>
      </c>
      <c r="O168" s="4">
        <v>1</v>
      </c>
      <c r="P168" s="4" t="s">
        <v>368</v>
      </c>
      <c r="Q168" s="4">
        <v>0</v>
      </c>
      <c r="R168" s="4" t="s">
        <v>369</v>
      </c>
      <c r="S168" s="4">
        <v>0</v>
      </c>
      <c r="T168" s="4" t="s">
        <v>369</v>
      </c>
      <c r="U168" s="4">
        <v>18</v>
      </c>
      <c r="V168" s="4" t="s">
        <v>426</v>
      </c>
      <c r="W168" s="4">
        <v>4</v>
      </c>
      <c r="X168" s="4" t="s">
        <v>394</v>
      </c>
      <c r="Y168" s="4">
        <v>18</v>
      </c>
      <c r="Z168" s="4" t="s">
        <v>379</v>
      </c>
      <c r="AA168" s="4" t="s">
        <v>38</v>
      </c>
      <c r="AB168" s="4" t="s">
        <v>38</v>
      </c>
      <c r="AC168" s="4" t="s">
        <v>495</v>
      </c>
      <c r="AD168" s="4" t="s">
        <v>495</v>
      </c>
      <c r="AE168" s="4" t="s">
        <v>37</v>
      </c>
      <c r="AF168" s="4" t="s">
        <v>38</v>
      </c>
      <c r="AG168" s="5">
        <f t="shared" si="3"/>
        <v>41</v>
      </c>
      <c r="AH168" s="5">
        <f t="shared" si="3"/>
        <v>20</v>
      </c>
      <c r="AI168" s="6">
        <f>P168/O168*100</f>
        <v>100</v>
      </c>
      <c r="AJ168" s="6" t="e">
        <f>R168/Q168*100</f>
        <v>#DIV/0!</v>
      </c>
      <c r="AK168" s="6" t="e">
        <f>T168/S168*100</f>
        <v>#DIV/0!</v>
      </c>
      <c r="AL168" s="6">
        <f>V168/U168*100</f>
        <v>61.111111111111114</v>
      </c>
      <c r="AM168" s="6">
        <f>X168/W168*100</f>
        <v>50</v>
      </c>
      <c r="AN168" s="6">
        <f>Z168/Y168*100</f>
        <v>33.333333333333329</v>
      </c>
      <c r="AO168" s="6">
        <f t="shared" si="2"/>
        <v>48.780487804878049</v>
      </c>
    </row>
    <row r="169" spans="1:41" s="4" customFormat="1" x14ac:dyDescent="0.25">
      <c r="A169" s="4">
        <v>362</v>
      </c>
      <c r="B169" s="4" t="s">
        <v>589</v>
      </c>
      <c r="C169" s="4" t="s">
        <v>148</v>
      </c>
      <c r="D169" s="4" t="s">
        <v>186</v>
      </c>
      <c r="E169" s="4" t="s">
        <v>32</v>
      </c>
      <c r="F169" s="4" t="s">
        <v>43</v>
      </c>
      <c r="G169" s="4" t="s">
        <v>44</v>
      </c>
      <c r="H169" s="4" t="s">
        <v>36</v>
      </c>
      <c r="I169" s="4" t="s">
        <v>41</v>
      </c>
      <c r="J169" s="4" t="s">
        <v>377</v>
      </c>
      <c r="K169" s="4" t="s">
        <v>24</v>
      </c>
      <c r="L169" s="4" t="s">
        <v>53</v>
      </c>
      <c r="M169" s="4" t="s">
        <v>38</v>
      </c>
      <c r="N169" s="4" t="s">
        <v>578</v>
      </c>
      <c r="O169" s="4">
        <v>0</v>
      </c>
      <c r="P169" s="4" t="s">
        <v>369</v>
      </c>
      <c r="Q169" s="4">
        <v>0</v>
      </c>
      <c r="R169" s="4" t="s">
        <v>369</v>
      </c>
      <c r="S169" s="4">
        <v>0</v>
      </c>
      <c r="T169" s="4" t="s">
        <v>369</v>
      </c>
      <c r="U169" s="4">
        <v>11</v>
      </c>
      <c r="V169" s="4" t="s">
        <v>394</v>
      </c>
      <c r="W169" s="4">
        <v>6</v>
      </c>
      <c r="X169" s="4" t="s">
        <v>394</v>
      </c>
      <c r="Y169" s="4">
        <v>2</v>
      </c>
      <c r="Z169" s="4" t="s">
        <v>394</v>
      </c>
      <c r="AA169" s="4" t="s">
        <v>38</v>
      </c>
      <c r="AB169" s="4" t="s">
        <v>38</v>
      </c>
      <c r="AC169" s="4" t="s">
        <v>495</v>
      </c>
      <c r="AD169" s="4" t="s">
        <v>495</v>
      </c>
      <c r="AE169" s="4" t="s">
        <v>37</v>
      </c>
      <c r="AF169" s="4" t="s">
        <v>38</v>
      </c>
      <c r="AG169" s="5">
        <f t="shared" si="3"/>
        <v>19</v>
      </c>
      <c r="AH169" s="5">
        <f t="shared" si="3"/>
        <v>6</v>
      </c>
      <c r="AI169" s="6" t="e">
        <f>P169/O169*100</f>
        <v>#DIV/0!</v>
      </c>
      <c r="AJ169" s="6" t="e">
        <f>R169/Q169*100</f>
        <v>#DIV/0!</v>
      </c>
      <c r="AK169" s="6" t="e">
        <f>T169/S169*100</f>
        <v>#DIV/0!</v>
      </c>
      <c r="AL169" s="6">
        <f>V169/U169*100</f>
        <v>18.181818181818183</v>
      </c>
      <c r="AM169" s="6">
        <f>X169/W169*100</f>
        <v>33.333333333333329</v>
      </c>
      <c r="AN169" s="6">
        <f>Z169/Y169*100</f>
        <v>100</v>
      </c>
      <c r="AO169" s="6">
        <f t="shared" si="2"/>
        <v>31.578947368421051</v>
      </c>
    </row>
    <row r="170" spans="1:41" s="4" customFormat="1" x14ac:dyDescent="0.25">
      <c r="A170" s="4">
        <v>363</v>
      </c>
      <c r="B170" s="4" t="s">
        <v>590</v>
      </c>
      <c r="C170" s="4" t="s">
        <v>148</v>
      </c>
      <c r="D170" s="4" t="s">
        <v>187</v>
      </c>
      <c r="E170" s="4" t="s">
        <v>32</v>
      </c>
      <c r="F170" s="4" t="s">
        <v>43</v>
      </c>
      <c r="G170" s="4" t="s">
        <v>44</v>
      </c>
      <c r="H170" s="4" t="s">
        <v>36</v>
      </c>
      <c r="I170" s="4" t="s">
        <v>41</v>
      </c>
      <c r="J170" s="4" t="s">
        <v>377</v>
      </c>
      <c r="K170" s="4" t="s">
        <v>24</v>
      </c>
      <c r="L170" s="4" t="s">
        <v>53</v>
      </c>
      <c r="M170" s="4" t="s">
        <v>38</v>
      </c>
      <c r="N170" s="4" t="s">
        <v>578</v>
      </c>
      <c r="O170" s="4">
        <v>0</v>
      </c>
      <c r="P170" s="4" t="s">
        <v>369</v>
      </c>
      <c r="Q170" s="4">
        <v>0</v>
      </c>
      <c r="R170" s="4" t="s">
        <v>369</v>
      </c>
      <c r="S170" s="4">
        <v>0</v>
      </c>
      <c r="T170" s="4" t="s">
        <v>369</v>
      </c>
      <c r="U170" s="4">
        <v>7</v>
      </c>
      <c r="V170" s="4" t="s">
        <v>368</v>
      </c>
      <c r="W170" s="4">
        <v>2</v>
      </c>
      <c r="X170" s="4" t="s">
        <v>369</v>
      </c>
      <c r="Y170" s="4">
        <v>4</v>
      </c>
      <c r="Z170" s="4" t="s">
        <v>369</v>
      </c>
      <c r="AA170" s="4" t="s">
        <v>38</v>
      </c>
      <c r="AB170" s="4" t="s">
        <v>38</v>
      </c>
      <c r="AC170" s="4" t="s">
        <v>495</v>
      </c>
      <c r="AD170" s="4" t="s">
        <v>495</v>
      </c>
      <c r="AE170" s="4" t="s">
        <v>37</v>
      </c>
      <c r="AF170" s="4" t="s">
        <v>38</v>
      </c>
      <c r="AG170" s="5">
        <f t="shared" si="3"/>
        <v>13</v>
      </c>
      <c r="AH170" s="5">
        <f t="shared" si="3"/>
        <v>1</v>
      </c>
      <c r="AI170" s="6" t="e">
        <f>P170/O170*100</f>
        <v>#DIV/0!</v>
      </c>
      <c r="AJ170" s="6" t="e">
        <f>R170/Q170*100</f>
        <v>#DIV/0!</v>
      </c>
      <c r="AK170" s="6" t="e">
        <f>T170/S170*100</f>
        <v>#DIV/0!</v>
      </c>
      <c r="AL170" s="6">
        <f>V170/U170*100</f>
        <v>14.285714285714285</v>
      </c>
      <c r="AM170" s="6">
        <f>X170/W170*100</f>
        <v>0</v>
      </c>
      <c r="AN170" s="6">
        <f>Z170/Y170*100</f>
        <v>0</v>
      </c>
      <c r="AO170" s="6">
        <f t="shared" si="2"/>
        <v>7.6923076923076925</v>
      </c>
    </row>
    <row r="171" spans="1:41" s="4" customFormat="1" x14ac:dyDescent="0.25">
      <c r="A171" s="4">
        <v>364</v>
      </c>
      <c r="B171" s="4" t="s">
        <v>591</v>
      </c>
      <c r="C171" s="4" t="s">
        <v>148</v>
      </c>
      <c r="D171" s="4" t="s">
        <v>188</v>
      </c>
      <c r="E171" s="4" t="s">
        <v>32</v>
      </c>
      <c r="F171" s="4" t="s">
        <v>43</v>
      </c>
      <c r="G171" s="4" t="s">
        <v>44</v>
      </c>
      <c r="H171" s="4" t="s">
        <v>36</v>
      </c>
      <c r="I171" s="4" t="s">
        <v>41</v>
      </c>
      <c r="J171" s="4" t="s">
        <v>377</v>
      </c>
      <c r="K171" s="4" t="s">
        <v>24</v>
      </c>
      <c r="L171" s="4" t="s">
        <v>400</v>
      </c>
      <c r="M171" s="4" t="s">
        <v>38</v>
      </c>
      <c r="N171" s="4" t="s">
        <v>578</v>
      </c>
      <c r="O171" s="4">
        <v>0</v>
      </c>
      <c r="P171" s="4" t="s">
        <v>369</v>
      </c>
      <c r="Q171" s="4">
        <v>0</v>
      </c>
      <c r="R171" s="4" t="s">
        <v>369</v>
      </c>
      <c r="S171" s="4">
        <v>0</v>
      </c>
      <c r="T171" s="4" t="s">
        <v>369</v>
      </c>
      <c r="U171" s="4">
        <v>17</v>
      </c>
      <c r="V171" s="4" t="s">
        <v>394</v>
      </c>
      <c r="W171" s="4">
        <v>3</v>
      </c>
      <c r="X171" s="4" t="s">
        <v>394</v>
      </c>
      <c r="Y171" s="4">
        <v>14</v>
      </c>
      <c r="Z171" s="4" t="s">
        <v>369</v>
      </c>
      <c r="AA171" s="4" t="s">
        <v>38</v>
      </c>
      <c r="AB171" s="4" t="s">
        <v>38</v>
      </c>
      <c r="AC171" s="4" t="s">
        <v>495</v>
      </c>
      <c r="AD171" s="4" t="s">
        <v>495</v>
      </c>
      <c r="AE171" s="4" t="s">
        <v>37</v>
      </c>
      <c r="AF171" s="4" t="s">
        <v>38</v>
      </c>
      <c r="AG171" s="5">
        <f t="shared" si="3"/>
        <v>34</v>
      </c>
      <c r="AH171" s="5">
        <f t="shared" si="3"/>
        <v>4</v>
      </c>
      <c r="AI171" s="6" t="e">
        <f>P171/O171*100</f>
        <v>#DIV/0!</v>
      </c>
      <c r="AJ171" s="6" t="e">
        <f>R171/Q171*100</f>
        <v>#DIV/0!</v>
      </c>
      <c r="AK171" s="6" t="e">
        <f>T171/S171*100</f>
        <v>#DIV/0!</v>
      </c>
      <c r="AL171" s="6">
        <f>V171/U171*100</f>
        <v>11.76470588235294</v>
      </c>
      <c r="AM171" s="6">
        <f>X171/W171*100</f>
        <v>66.666666666666657</v>
      </c>
      <c r="AN171" s="6">
        <f>Z171/Y171*100</f>
        <v>0</v>
      </c>
      <c r="AO171" s="6">
        <f t="shared" si="2"/>
        <v>11.76470588235294</v>
      </c>
    </row>
    <row r="172" spans="1:41" s="4" customFormat="1" x14ac:dyDescent="0.25">
      <c r="A172" s="4">
        <v>365</v>
      </c>
      <c r="B172" s="4" t="s">
        <v>190</v>
      </c>
      <c r="C172" s="4" t="s">
        <v>148</v>
      </c>
      <c r="D172" s="4" t="s">
        <v>189</v>
      </c>
      <c r="E172" s="4" t="s">
        <v>32</v>
      </c>
      <c r="F172" s="4" t="s">
        <v>43</v>
      </c>
      <c r="G172" s="4" t="s">
        <v>44</v>
      </c>
      <c r="H172" s="4" t="s">
        <v>36</v>
      </c>
      <c r="I172" s="4" t="s">
        <v>41</v>
      </c>
      <c r="J172" s="4" t="s">
        <v>377</v>
      </c>
      <c r="K172" s="4" t="s">
        <v>24</v>
      </c>
      <c r="L172" s="4" t="s">
        <v>53</v>
      </c>
      <c r="M172" s="4" t="s">
        <v>38</v>
      </c>
      <c r="N172" s="4" t="s">
        <v>578</v>
      </c>
      <c r="O172" s="4">
        <v>0</v>
      </c>
      <c r="P172" s="4" t="s">
        <v>369</v>
      </c>
      <c r="Q172" s="4">
        <v>0</v>
      </c>
      <c r="R172" s="4" t="s">
        <v>369</v>
      </c>
      <c r="S172" s="4">
        <v>0</v>
      </c>
      <c r="T172" s="4" t="s">
        <v>369</v>
      </c>
      <c r="U172" s="4">
        <v>4</v>
      </c>
      <c r="V172" s="4" t="s">
        <v>368</v>
      </c>
      <c r="W172" s="4">
        <v>2</v>
      </c>
      <c r="X172" s="4" t="s">
        <v>368</v>
      </c>
      <c r="Y172" s="4">
        <v>4</v>
      </c>
      <c r="Z172" s="4" t="s">
        <v>370</v>
      </c>
      <c r="AA172" s="4" t="s">
        <v>38</v>
      </c>
      <c r="AB172" s="4" t="s">
        <v>38</v>
      </c>
      <c r="AC172" s="4" t="s">
        <v>495</v>
      </c>
      <c r="AD172" s="4" t="s">
        <v>495</v>
      </c>
      <c r="AE172" s="4" t="s">
        <v>37</v>
      </c>
      <c r="AF172" s="4" t="s">
        <v>38</v>
      </c>
      <c r="AG172" s="5">
        <f t="shared" si="3"/>
        <v>10</v>
      </c>
      <c r="AH172" s="5">
        <f t="shared" si="3"/>
        <v>6</v>
      </c>
      <c r="AI172" s="6" t="e">
        <f>P172/O172*100</f>
        <v>#DIV/0!</v>
      </c>
      <c r="AJ172" s="6" t="e">
        <f>R172/Q172*100</f>
        <v>#DIV/0!</v>
      </c>
      <c r="AK172" s="6" t="e">
        <f>T172/S172*100</f>
        <v>#DIV/0!</v>
      </c>
      <c r="AL172" s="6">
        <f>V172/U172*100</f>
        <v>25</v>
      </c>
      <c r="AM172" s="6">
        <f>X172/W172*100</f>
        <v>50</v>
      </c>
      <c r="AN172" s="6">
        <f>Z172/Y172*100</f>
        <v>100</v>
      </c>
      <c r="AO172" s="6">
        <f t="shared" si="2"/>
        <v>60</v>
      </c>
    </row>
    <row r="173" spans="1:41" s="4" customFormat="1" x14ac:dyDescent="0.25">
      <c r="A173" s="4">
        <v>366</v>
      </c>
      <c r="B173" s="4" t="s">
        <v>592</v>
      </c>
      <c r="C173" s="4" t="s">
        <v>148</v>
      </c>
      <c r="D173" s="4" t="s">
        <v>191</v>
      </c>
      <c r="E173" s="4" t="s">
        <v>32</v>
      </c>
      <c r="F173" s="4" t="s">
        <v>43</v>
      </c>
      <c r="G173" s="4" t="s">
        <v>44</v>
      </c>
      <c r="H173" s="4" t="s">
        <v>36</v>
      </c>
      <c r="I173" s="4" t="s">
        <v>41</v>
      </c>
      <c r="J173" s="4" t="s">
        <v>377</v>
      </c>
      <c r="K173" s="4" t="s">
        <v>24</v>
      </c>
      <c r="L173" s="4" t="s">
        <v>53</v>
      </c>
      <c r="M173" s="4" t="s">
        <v>38</v>
      </c>
      <c r="N173" s="4" t="s">
        <v>578</v>
      </c>
      <c r="O173" s="4">
        <v>0</v>
      </c>
      <c r="P173" s="4" t="s">
        <v>369</v>
      </c>
      <c r="Q173" s="4">
        <v>0</v>
      </c>
      <c r="R173" s="4" t="s">
        <v>369</v>
      </c>
      <c r="S173" s="4">
        <v>0</v>
      </c>
      <c r="T173" s="4" t="s">
        <v>369</v>
      </c>
      <c r="U173" s="4">
        <v>9</v>
      </c>
      <c r="V173" s="4" t="s">
        <v>378</v>
      </c>
      <c r="W173" s="4">
        <v>2</v>
      </c>
      <c r="X173" s="4" t="s">
        <v>394</v>
      </c>
      <c r="Y173" s="4">
        <v>0</v>
      </c>
      <c r="Z173" s="4" t="s">
        <v>369</v>
      </c>
      <c r="AA173" s="4" t="s">
        <v>38</v>
      </c>
      <c r="AB173" s="4" t="s">
        <v>38</v>
      </c>
      <c r="AC173" s="4" t="s">
        <v>495</v>
      </c>
      <c r="AD173" s="4" t="s">
        <v>495</v>
      </c>
      <c r="AE173" s="4" t="s">
        <v>37</v>
      </c>
      <c r="AF173" s="4" t="s">
        <v>38</v>
      </c>
      <c r="AG173" s="5">
        <f t="shared" si="3"/>
        <v>11</v>
      </c>
      <c r="AH173" s="5">
        <f t="shared" si="3"/>
        <v>5</v>
      </c>
      <c r="AI173" s="6" t="e">
        <f>P173/O173*100</f>
        <v>#DIV/0!</v>
      </c>
      <c r="AJ173" s="6" t="e">
        <f>R173/Q173*100</f>
        <v>#DIV/0!</v>
      </c>
      <c r="AK173" s="6" t="e">
        <f>T173/S173*100</f>
        <v>#DIV/0!</v>
      </c>
      <c r="AL173" s="6">
        <f>V173/U173*100</f>
        <v>33.333333333333329</v>
      </c>
      <c r="AM173" s="6">
        <f>X173/W173*100</f>
        <v>100</v>
      </c>
      <c r="AN173" s="6" t="e">
        <f>Z173/Y173*100</f>
        <v>#DIV/0!</v>
      </c>
      <c r="AO173" s="6">
        <f t="shared" si="2"/>
        <v>45.454545454545453</v>
      </c>
    </row>
    <row r="174" spans="1:41" s="4" customFormat="1" x14ac:dyDescent="0.25">
      <c r="A174" s="4">
        <v>367</v>
      </c>
      <c r="B174" s="4" t="s">
        <v>219</v>
      </c>
      <c r="C174" s="4" t="s">
        <v>414</v>
      </c>
      <c r="D174" s="4" t="s">
        <v>218</v>
      </c>
      <c r="E174" s="4" t="s">
        <v>32</v>
      </c>
      <c r="F174" s="4" t="s">
        <v>39</v>
      </c>
      <c r="G174" s="4" t="s">
        <v>40</v>
      </c>
      <c r="H174" s="4" t="s">
        <v>36</v>
      </c>
      <c r="I174" s="4" t="s">
        <v>41</v>
      </c>
      <c r="J174" s="4" t="s">
        <v>393</v>
      </c>
      <c r="K174" s="4" t="s">
        <v>23</v>
      </c>
      <c r="L174" s="4" t="s">
        <v>400</v>
      </c>
      <c r="M174" s="4" t="s">
        <v>38</v>
      </c>
      <c r="N174" s="4" t="s">
        <v>578</v>
      </c>
      <c r="O174" s="4">
        <v>31</v>
      </c>
      <c r="P174" s="4" t="s">
        <v>370</v>
      </c>
      <c r="Q174" s="4">
        <v>0</v>
      </c>
      <c r="R174" s="4" t="s">
        <v>369</v>
      </c>
      <c r="S174" s="4">
        <v>34</v>
      </c>
      <c r="T174" s="4" t="s">
        <v>394</v>
      </c>
      <c r="U174" s="4">
        <v>33</v>
      </c>
      <c r="V174" s="4" t="s">
        <v>378</v>
      </c>
      <c r="W174" s="4">
        <v>4</v>
      </c>
      <c r="X174" s="4" t="s">
        <v>369</v>
      </c>
      <c r="Y174" s="4">
        <v>221</v>
      </c>
      <c r="Z174" s="4" t="s">
        <v>429</v>
      </c>
      <c r="AA174" s="4" t="s">
        <v>38</v>
      </c>
      <c r="AB174" s="4" t="s">
        <v>38</v>
      </c>
      <c r="AC174" s="4" t="s">
        <v>495</v>
      </c>
      <c r="AD174" s="4" t="s">
        <v>495</v>
      </c>
      <c r="AE174" s="4" t="s">
        <v>37</v>
      </c>
      <c r="AF174" s="4" t="s">
        <v>38</v>
      </c>
      <c r="AG174" s="5">
        <f t="shared" si="3"/>
        <v>323</v>
      </c>
      <c r="AH174" s="5">
        <f t="shared" si="3"/>
        <v>30</v>
      </c>
      <c r="AI174" s="6">
        <f>P174/O174*100</f>
        <v>12.903225806451612</v>
      </c>
      <c r="AJ174" s="6" t="e">
        <f>R174/Q174*100</f>
        <v>#DIV/0!</v>
      </c>
      <c r="AK174" s="6">
        <f>T174/S174*100</f>
        <v>5.8823529411764701</v>
      </c>
      <c r="AL174" s="6">
        <f>V174/U174*100</f>
        <v>9.0909090909090917</v>
      </c>
      <c r="AM174" s="6">
        <f>X174/W174*100</f>
        <v>0</v>
      </c>
      <c r="AN174" s="6">
        <f>Z174/Y174*100</f>
        <v>9.502262443438914</v>
      </c>
      <c r="AO174" s="6">
        <f t="shared" si="2"/>
        <v>9.2879256965944279</v>
      </c>
    </row>
  </sheetData>
  <autoFilter ref="A1:AO174" xr:uid="{0CB1FD97-0BE6-43F2-9A59-5873FD7933E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RCF HCW Vacc Uptake 2025-26</vt:lpstr>
      <vt:lpstr>'RCF HCW Vacc Uptake 2025-26'!_FilterDatabase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Piaras O'Lorcain</dc:creator>
  <cp:lastModifiedBy>Piaras O'Lorcain</cp:lastModifiedBy>
  <dcterms:created xsi:type="dcterms:W3CDTF">2026-10-02T16:42:51Z</dcterms:created>
  <dcterms:modified xsi:type="dcterms:W3CDTF">2026-10-02T18:00:58Z</dcterms:modified>
</cp:coreProperties>
</file>